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9 251c, 263b, 268, 211b, 236b &amp; 242b JN1773\DataPacks\R2\"/>
    </mc:Choice>
  </mc:AlternateContent>
  <xr:revisionPtr revIDLastSave="0" documentId="8_{73A8C1B5-93E9-4F46-B5CC-A72AF67FAE3E}" xr6:coauthVersionLast="47" xr6:coauthVersionMax="47" xr10:uidLastSave="{00000000-0000-0000-0000-000000000000}"/>
  <bookViews>
    <workbookView xWindow="-120" yWindow="-120" windowWidth="29040" windowHeight="15720" tabRatio="946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8" i="47895" s="1"/>
  <c r="J11" i="47895"/>
  <c r="J3" i="47895"/>
  <c r="J22" i="47895"/>
  <c r="J21" i="47895" l="1"/>
  <c r="J14" i="47895"/>
  <c r="J16" i="47895"/>
  <c r="J17" i="47895"/>
  <c r="J12" i="47895"/>
  <c r="J8" i="47895"/>
  <c r="J4" i="47895"/>
  <c r="J19" i="47895"/>
  <c r="J9" i="47895"/>
  <c r="J15" i="47895"/>
  <c r="J10" i="47895"/>
  <c r="J6" i="47895"/>
  <c r="J20" i="47895"/>
  <c r="J13" i="47895"/>
  <c r="J5" i="47895"/>
  <c r="J24" i="47895" s="1"/>
  <c r="J7" i="47895"/>
  <c r="J25" i="47895"/>
  <c r="J23" i="47895" l="1"/>
  <c r="J26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9F70044-B107-4795-A594-DF47F436E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C6223F8-9325-457A-9764-A6C47901DD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BA69BF6-1ACE-49E8-9D41-22CE2F249E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5E5B7DC5-7433-4F3D-BC91-A3C1328EC7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F878CF94-13E0-4336-851F-AD036EB6E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D111D42-8A51-4EA6-AC05-338ECA52F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03BE6F8-DF44-4A06-89B4-E2BB6EACE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71B7867-DFC9-4A0D-A886-BC571A9B8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779411C-8D8F-4394-9C81-695823AFF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6700257-A297-451F-9605-9CF7DB1EC2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796163EA-CDC5-48E1-8D13-E3814B4652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BB07D24-75FF-4415-B8F8-0A627A3870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EF50460-5741-40F3-961A-519017ACFA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50817F1-BEB2-41DB-9FCF-E00DE2194D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434E2920-1D5C-4608-88BE-1ED0D3E29C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6F70A51C-A1A7-4E3C-A6A4-7A28EE3CB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544F5743-88CB-4656-904B-B9694B2DB8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7869515-82AE-4D78-A7F5-38CA3ACC3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96D5471-5CB5-4240-960C-9581CD1DE9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10C4B0F-DE2F-4F34-985F-B79DE459B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69D596F-EAEC-4604-B1D1-441E26DF7E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B2D2606A-9994-4F43-BED3-50DD625159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4C633AB-5F09-4AB6-9846-C233B782D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B6B18107-A887-48F9-8CAD-EBC39BADE1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B4D0113-C3ED-46E1-B69B-771EF038E3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3D9080DF-EDE4-44D8-AAB2-A091CC017B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F41135C0-FE4E-416F-9DC8-CD577D89FE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5098547-3609-4C47-9033-E4EEEB2421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2F58736D-B511-4CF8-A34F-47DD9208E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DD24346D-9E07-460C-9006-7941089962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9874095-AF11-4A14-8551-8E7DEA36B6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41AB27A-A010-4549-BF10-2745A54F6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4E72D4E6-9185-437E-8274-13B39E0E8C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43BCC9C3-8E14-47B0-A828-7CA0B9E870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2F364FAD-59EF-476F-97F7-375A1B14E5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F02945F6-1DCE-4057-84BA-C3ECA4A4FD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4E91243-0F3D-407C-BA56-DDDF979C7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FBBAAEE4-5088-4177-96AC-319CD71F42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B130EE93-9D6B-4E0E-9B2C-560A01EE9B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B908852B-9729-4C38-A162-555F884DAC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E320FFEE-6A5B-40E6-B5F6-E369C417B8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AE75526E-246D-4806-B18C-5970AF716B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2536B72A-2C0A-42EB-A1B6-A90E1B3BD9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7CBD34A0-9D66-40DC-A14E-BEB09E252C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51F268F-1D62-4DDB-AE89-57E1AA3EE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3584560-8C18-4E25-A856-8AA444D1F4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1AE129FE-D44C-40D9-A5D6-55309BC6D8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BB883B1-217A-45F0-97D7-05DCEB38C6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75DAA688-EA97-4A1B-8660-F8465254C3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32475D8C-2B74-4FDF-AD8E-3C84F8CE42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9DB3127-FA51-4E9F-82B9-28AEB9688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FBF129AB-2DB3-4E74-A8FA-6E4798199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29DCCBE-A0E0-4B65-AE83-840C2DBFEF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A9BCA0E-EECE-4F54-98EC-4BE502343F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C059AEE-2234-4E1F-8E64-9E238A2FAA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A6C7DEC-A9AA-4CA6-9A22-E5431706F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5E32896-5D05-43A2-A9BC-EFC5292469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F3A60B8-79DE-4CD2-ACA3-474142FB6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7D51E1B-70C8-4E36-813C-B12ECA50F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CEE8949-B471-495A-B052-F48C726FC3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E8BAB905-509A-4E10-8928-2C3C5A0E10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31FDE5D1-4927-4AFB-AF46-12A8211B50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AB242239-866C-4571-A61F-124E14CE3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C31BC8EF-349A-4CA9-9F3E-8E2412D467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B86BBC25-8542-4938-B227-A4273BF29B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FB9EC90F-E1A0-4B11-986C-53DC79075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0BE2B920-DE0A-4DB4-B772-289CFD809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4D6A0A03-E9AD-442E-B28D-01AE4CD0A1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8702A4FB-F27D-407D-B44F-71DAA8894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2CEBCBBF-114E-4D19-A58E-38873FEAF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10D15548-4C8B-4128-950C-061B3DF33F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0F5DB095-972D-474E-AE60-6A74FAF21A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CCC87A4C-E33B-4CB3-B2B0-A2977363C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AD2069E8-4810-4FC0-9333-CEBBA5F43D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34A4B366-46AF-4DAD-85E3-A8A53DEFF2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77AB7A94-1704-4CD6-9D11-D5B69A338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08594FF6-E12A-4722-9CB1-5886952FB2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663B29AA-6F91-49E8-A135-3378D9D26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69C58256-D112-4B8C-AF01-CAD770E7A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80E9D5DB-8CA4-44EC-8184-A9F0B26A5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61830013-1718-48F3-865B-A36D82982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A2DDC858-B2C0-49A5-9F65-CF088419D0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125EBEBF-000C-4623-837C-B876792D3B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8C20C395-5B4E-46E6-AFFB-2FE2D92247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A8C3373B-F3DB-41F7-AE47-330C3AA43A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60AA4FB8-A624-4373-A5B3-D0DDEB9EC5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87AD1514-91F8-4A56-9C8C-9CC57EF186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956372A5-2CB6-4FE6-9993-D2481BD79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AC7A95C7-ED49-47B5-A026-D0243E057A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6982C307-B581-498E-92E2-9436BEB5C3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C1E764F6-1150-46DA-B15D-76B7181439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EF90557C-CBFC-4E28-ADC8-7D7FB21E8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707980EC-24E2-4B7F-9A8F-5EA692E0D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12754F6A-638B-42FC-BC5B-F671D890C9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CA27FA7B-5722-4A5C-ADC1-1569FD943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928F7227-53D5-4A8F-A703-1AB8633F5C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50E101DE-ED39-4B0C-8BB9-E890B0472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730F2FD9-728D-48B0-AF3F-6FFD0A33C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E133C0CC-3F6C-45D4-8DEF-3ED57864F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52BC2F4C-819E-42C1-BA2F-D0E5A3C56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5571AA7B-FA87-43EC-8901-6F2656B0B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5B1FCF92-1136-4901-93E8-711D5BD3F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320979FF-7A97-41C8-8903-6E371C6DA1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21AF028E-C435-45FA-B112-A19247A78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C3E72DFB-D8F3-4A10-A77E-239C9D7257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016FEBD8-3426-4C7F-931C-5A77D177BC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124D64A1-7238-4F69-8841-F2779BA374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4A1E6CFD-2A27-49DB-8E14-E9238C0CD2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8A9E13B-F78C-483C-B406-D8A88B34B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5A6CD8D-CE20-485A-B4B8-F51085D5E1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F03ED728-B94A-4629-9D0C-369703C3B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0DF462F0-AB34-4025-953F-E2B1A64578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BD9C0E43-36F6-4897-81AB-7D98413FE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E54F0E5A-FF40-4F0D-99C9-F0699A7D0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C59691F5-019D-4EEC-BA78-EC4A4D0944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F459E941-8A5C-4831-8333-074F2C3B20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45DEA1E0-FCFA-48BA-B993-DEFC4DB90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 xr:uid="{6AF87918-85BC-4C5C-B81E-1C184E9D4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17A5B4D-39E0-40C8-BBA9-A1FB5A2227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3A3CEB01-05EE-4253-867D-96C47676C6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C5B81466-2165-4B5B-88CC-7B626A0DDA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272782E-CCBC-4388-8A80-45E1A4468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EF777A58-23D1-4300-B324-C7BBA21A4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B2027E1-639B-4F9F-82E1-3D986EF08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3BF7B194-AD2D-42C4-9D7E-0DA70F6FE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C19AFA83-7197-44A2-850A-AA8653018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C460A713-5153-4E22-B16C-F34B25C172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81A69A50-80C0-4FE3-BD1F-9E5F7D8CAA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AD158AEC-9F38-4EE9-83D5-899A42B16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7DDB1B82-8AB9-4F74-BED9-F3D9AAE2C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5B32317-60A5-4234-82C6-3974DAF103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12200867-40A0-4B11-8AA8-D28703856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B4BBA09C-D3AA-4B0A-A12A-79C878E8D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D697CD9D-781D-4956-8C16-7DEB798B4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1ED85528-AF7B-4393-A990-A3C8578DE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AF193279-1BDB-4FF4-9953-1786811FD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48E14E34-4156-4A5D-8505-8E4255CF6F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FE61F807-8FFD-4618-972A-D1D0DB9F1F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57CD8A52-216B-4867-80A1-1F6E390B3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678A812F-CEE9-4874-A23B-DE7AC406A0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6C8E5CD-9C89-4EB7-900D-D56B61632B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0DF43DEF-D19C-431A-A536-9CC54686C6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FEE01B96-0D0D-4E47-BA79-2E45624159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473884C6-B90C-4EE2-A01C-BA5FF6B902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F2D6A66D-5D60-4DFC-BBC4-F9E9F99F83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BF7260AC-D2BE-4CFF-96CE-8EE3F9BE3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67CDBD13-B7E1-4A18-AE6F-6C04D9AADA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C370E3FB-D9DD-4DCF-BD2B-42BBC5AFD9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426FB768-6E53-4545-84C2-FD76B8EE1B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637AE242-6136-4923-81ED-A662E585C2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825AD829-BF53-4250-952F-278641D7E3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74AC4B47-BC26-4B6B-8B00-98FD5D6FFA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B029579F-580C-4773-B0F2-0A83BA7CA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C0A300EE-0599-4599-AC50-1EC8E60C9B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72424DD1-21C2-44C2-B127-2685809BB9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F84CCB32-77B9-40E0-89D9-74D6935A3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D7B1B897-5D0F-46E3-A0DF-C4F29D1465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E64DEDA9-84ED-45E2-81BF-075C60B83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633F6E46-7F2A-40CD-8090-3095208B6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00D56C07-FD6D-4954-B59E-0C76E81EFF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CA6E264F-2D00-49B5-B46C-226331306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DA5BC2D3-25C3-4102-BD5E-4CCE843A61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E586563C-2994-433F-9417-2DAC27A19F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3EE145B9-CAB8-4B86-901E-D423284ED2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BF178C74-2F43-40ED-AE3D-14872227F6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722BAD3E-50AA-4CB2-8763-C261F52C61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4FBCE970-16E7-453F-BFF5-E855022811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40BA9FAF-96C1-4CA0-ABF2-D2FD4E8E50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CB1B7F79-79F4-4B19-BFC2-C177AB683A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8F3E974F-5F9F-4201-882E-96195F619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CAB20AA5-EBE8-4E2F-822C-A3BA2C107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F10288A5-A71C-4C1B-ADCB-F2F043A97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094B4DA9-09B6-4DE4-ABE2-0530BEE12E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63BF8F71-39D6-4CEF-830B-77C3F3BE51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9DF8A8DB-2BAB-4DDB-9029-8A71C7606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702F5FAA-7B7E-4523-9271-02119DF5C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9A45DCBD-DFB6-481A-ABD5-04DFD7F1D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5663D1D7-3D52-4904-8798-B5C6A4E80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F02BC70D-05A4-4A85-99A6-E6F589C11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230F6637-2919-4CE1-A953-5A735FFAC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E4204381-29F1-4C84-8A9A-45048E571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CCE7146D-860F-4A9B-81A2-1A97A396F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CE7B2DB-B28A-45AD-9DD7-FBE9D9C54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0332BB1-C661-47B4-86EF-1AA0B1E17B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1485475-6483-4CD4-A67D-DB00732905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E51FF544-90EE-4C43-900C-56B64D84F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F92791A-1DA0-4932-8BB5-A424ECA033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F58E4500-D11C-4873-A0CD-4FE5117DD3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E2288A0C-73A6-428B-BB74-86B53C65C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8E267D1B-C95E-4F45-B0E5-C64F68A0FC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D828C01-22A0-4B20-93B8-D015AF7068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D90416E8-66A9-4D68-B746-40E60C8E8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FFE6975-7F85-4996-A4F5-6866842B3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B38AC727-BD77-42B9-9EEF-C08036BEF5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38807CC-8FA5-455B-8FD8-EE0105ED89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EB1A572E-BC26-461E-B72B-FBC0A633FD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CC44B347-712A-4728-94CA-BCC2E8A57F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FFD74B30-3DE6-4105-A569-CB37F58D48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9091711-305C-4B67-81CA-603BD4297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9B4E5CC-497F-4819-A3DF-5422F5F314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6D37A48-91F4-49EB-9352-A1CB0C79D4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E9597638-BF2E-4CFC-BB16-C520351FFD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3395396-F745-4439-B24C-ABB9A6358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6ED025EB-28B2-4AB5-BE4C-72BFBC178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38B2BDD6-B707-46DD-817C-0EDD6F06F4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D35ADA7-855E-40B7-910E-DA594014B5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5590109-8019-40BD-AE07-D7CBD37ABE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F0E368D-FFE9-416F-BA64-F636C17D6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C1A1A25-252B-42C7-9542-0EC18E269C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<sst xmlns="http://schemas.openxmlformats.org/spreadsheetml/2006/main" count="12038" uniqueCount="705">
  <si>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</si>
  <si>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</si>
  <si>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</si>
  <si>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</si>
  <si>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</si>
  <si>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</si>
  <si>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</si>
  <si>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</si>
  <si>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</si>
  <si>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</si>
  <si>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</si>
  <si>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</si>
  <si>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</si>
  <si>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</si>
  <si>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</si>
  <si>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</si>
  <si>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</si>
  <si>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</si>
  <si>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</si>
  <si>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</si>
  <si>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</si>
  <si>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</si>
  <si>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</si>
  <si>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</si>
  <si>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</si>
  <si>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</si>
  <si>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</si>
  <si>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</si>
  <si>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</si>
  <si>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</si>
  <si>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</si>
  <si>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</si>
  <si>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</si>
  <si>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</si>
  <si>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</si>
  <si>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</si>
  <si>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</si>
  <si>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</si>
  <si>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</si>
  <si>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</si>
  <si>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</si>
  <si>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</si>
  <si>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</si>
  <si>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</si>
  <si>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</si>
  <si>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</si>
  <si>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</si>
  <si>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</si>
  <si>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</si>
  <si>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</si>
  <si>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</si>
  <si>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</si>
  <si>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</si>
  <si>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</si>
  <si>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</si>
  <si>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</si>
  <si>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</si>
  <si>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</si>
  <si>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</si>
  <si>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</si>
  <si>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</si>
  <si>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</si>
  <si>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</si>
  <si>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</si>
  <si>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</si>
  <si>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</si>
  <si>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</si>
  <si>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</si>
  <si>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</si>
  <si>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</si>
  <si>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</si>
  <si>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</si>
  <si>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</si>
  <si>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</si>
  <si>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</si>
  <si>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</si>
  <si>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</si>
  <si>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</si>
  <si>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</si>
  <si>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</si>
  <si>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</si>
  <si>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</si>
  <si>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</si>
  <si>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</si>
  <si>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</si>
  <si>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</si>
  <si>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</si>
  <si>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</si>
  <si>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</si>
  <si>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</si>
  <si>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</si>
  <si>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</si>
  <si>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</si>
  <si>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</si>
  <si>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</si>
  <si>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</si>
  <si>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</si>
  <si>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</si>
  <si>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</si>
  <si>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</si>
  <si>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</si>
  <si>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</si>
  <si>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</si>
  <si>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</si>
  <si>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</si>
  <si>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</si>
  <si>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</si>
  <si>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</si>
  <si>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</si>
  <si>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</si>
  <si>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</si>
  <si>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</si>
  <si>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</si>
  <si>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</si>
  <si>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</si>
  <si>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</si>
  <si>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</si>
  <si>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</si>
  <si>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</si>
  <si>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</si>
  <si>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</si>
  <si>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</si>
  <si>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</si>
  <si>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</si>
  <si>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</si>
  <si>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</si>
  <si>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</si>
  <si>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</si>
  <si>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</si>
  <si>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</si>
  <si>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</si>
  <si>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</si>
  <si>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</si>
  <si>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</si>
  <si>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</si>
  <si>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</si>
  <si>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</si>
  <si>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</si>
  <si>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</si>
  <si>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</si>
  <si>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</si>
  <si>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</si>
  <si>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</si>
  <si>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</si>
  <si>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</si>
  <si>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</si>
  <si>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</si>
  <si>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</si>
  <si>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</si>
  <si>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</si>
  <si>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</si>
  <si>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</si>
  <si>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</si>
  <si>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</si>
  <si>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</si>
  <si>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</si>
  <si>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</si>
  <si>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</si>
  <si>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</si>
  <si>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</si>
  <si>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</si>
  <si>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</si>
  <si>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</si>
  <si>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</si>
  <si>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</si>
  <si>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</si>
  <si>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</si>
  <si>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</si>
  <si>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</si>
  <si>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</si>
  <si>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</si>
  <si>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</si>
  <si>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</si>
  <si>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</si>
  <si>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</si>
  <si>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</si>
  <si>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</si>
  <si>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</si>
  <si>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</si>
  <si>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</si>
  <si>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</si>
  <si>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</si>
  <si>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</si>
  <si>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</si>
  <si>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</si>
  <si>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</si>
  <si>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</si>
  <si>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</si>
  <si>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</si>
  <si>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</si>
  <si>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</si>
  <si>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</si>
  <si>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</si>
  <si>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</si>
  <si>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</si>
  <si>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</si>
  <si>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</si>
  <si>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</si>
  <si>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</si>
  <si>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</si>
  <si>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</si>
  <si>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</si>
  <si>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</si>
  <si>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</si>
  <si>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</si>
  <si>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</si>
  <si>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Cl</t>
  </si>
  <si>
    <t>Laser Ablation ICP-MS</t>
  </si>
  <si>
    <t>Pb Fire Assay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</si>
  <si>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</si>
  <si>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</si>
  <si>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</si>
  <si>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</si>
  <si>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</si>
  <si>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</si>
  <si>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</si>
  <si>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</si>
  <si>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</si>
  <si>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</si>
  <si>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</si>
  <si>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</si>
  <si>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</si>
  <si>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</si>
  <si>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</si>
  <si>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</si>
  <si>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Ge,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</si>
  <si>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</si>
  <si>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</si>
  <si>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</si>
  <si>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</si>
  <si>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</si>
  <si>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</si>
  <si>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</si>
  <si>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</si>
  <si>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</si>
  <si>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</si>
  <si>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</si>
  <si>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</si>
  <si>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</si>
  <si>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</si>
  <si>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</si>
  <si>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</si>
  <si>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</si>
  <si>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</si>
  <si>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</si>
  <si>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</si>
  <si>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</si>
  <si>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</si>
  <si>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</si>
  <si>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</si>
  <si>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</si>
  <si>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1.23</t>
  </si>
  <si>
    <t>1.28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</si>
  <si>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</si>
  <si>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</si>
  <si>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</si>
  <si>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</si>
  <si>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</si>
  <si>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</si>
  <si>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</si>
  <si>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</si>
  <si>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</si>
  <si>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</si>
  <si>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</si>
  <si>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</si>
  <si>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</si>
  <si>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</si>
  <si>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</si>
  <si>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</si>
  <si>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</si>
  <si>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</si>
  <si>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</si>
  <si>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</si>
  <si>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</si>
  <si>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</si>
  <si>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</si>
  <si>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</si>
  <si>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</si>
  <si>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</si>
  <si>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</si>
  <si>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</si>
  <si>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Raw*PA</t>
  </si>
  <si>
    <t>1.21</t>
  </si>
  <si>
    <t>1.29</t>
  </si>
  <si>
    <t>AR*AAS</t>
  </si>
  <si>
    <t>AR*MS</t>
  </si>
  <si>
    <t>AR*OES</t>
  </si>
  <si>
    <t>10g</t>
  </si>
  <si>
    <t>15g</t>
  </si>
  <si>
    <t>1.27</t>
  </si>
  <si>
    <t>CNL*AAS</t>
  </si>
  <si>
    <t>CNL*MS</t>
  </si>
  <si>
    <t>CNL*OES</t>
  </si>
  <si>
    <t>200g</t>
  </si>
  <si>
    <t>20g</t>
  </si>
  <si>
    <t>05g</t>
  </si>
  <si>
    <t>1.30</t>
  </si>
  <si>
    <t>4A*MS</t>
  </si>
  <si>
    <t>4A*OES/MS</t>
  </si>
  <si>
    <t>&lt; 0.5</t>
  </si>
  <si>
    <t>Results from laboratories 1.07, 1.08, 1.15, 1.16 and 1.28 were removed due to their 0.1 ppm reading resolution.</t>
  </si>
  <si>
    <t>Results from laboratory 1.07 were removed due to their 0.1 ppm reading resolution._x000D_
Results from laboratory 1.08 were removed due to their 1 ppm reading resolution.</t>
  </si>
  <si>
    <t>Results from laboratory 1.28 were removed due to their 0.1 ppm reading resolution.</t>
  </si>
  <si>
    <t>Results from laboratories 1.07 and 1.28 were removed due to their 0.1 ppm reading resolution.</t>
  </si>
  <si>
    <t>Results from laboratories 1.15, 1.16, 1.17, 1.19, 1.21 and 1.28 were removed due to their 0.1 ppm reading resolution.</t>
  </si>
  <si>
    <t>Results from laboratories 1.07, 1.17 and 1.19 were removed due to their 0.1 ppm reading resolution.</t>
  </si>
  <si>
    <t>Results from laboratories 1.17 and 1.19 were removed due to their 0.1 ppm reading resolution.</t>
  </si>
  <si>
    <t>Results from laboratories 1.07 and 1.15 were removed due to their 1 ppm reading resolution._x000D_
Results from laboratory 1.28 were removed due to their 10 ppm reading resolution.</t>
  </si>
  <si>
    <t>Results from laboratory 1.07 were removed due to their 1 ppm reading resolution.</t>
  </si>
  <si>
    <t>Results from laboratories 1.07, 1.15, 1.16 and 1.28 were removed due to their 1 ppm reading resolution.</t>
  </si>
  <si>
    <t>&lt; 0.05</t>
  </si>
  <si>
    <t>&lt; 0.002</t>
  </si>
  <si>
    <t>Results from laboratories 1.11 and 1.12 were removed due to their 0.01 wt.% reading resolution.</t>
  </si>
  <si>
    <t>&lt; 1.5</t>
  </si>
  <si>
    <t>&lt; 0.3</t>
  </si>
  <si>
    <t>Results from laboratories 1.07, 1.17, 1.19 and 1.28 were removed due to their 0.1 ppm reading resolution.</t>
  </si>
  <si>
    <t>Results from laboratories 1.07 and 1.16 were removed due to their 0.1 ppm reading resolution.</t>
  </si>
  <si>
    <t>Indicative</t>
  </si>
  <si>
    <t>AR*OES/MS</t>
  </si>
  <si>
    <t>01g</t>
  </si>
  <si>
    <t>0.2g</t>
  </si>
  <si>
    <t>0.5g</t>
  </si>
  <si>
    <t>0.1g</t>
  </si>
  <si>
    <t>Results from laboratories 1.15 and 1.18 were removed due to their 0.1 ppm reading resolution.</t>
  </si>
  <si>
    <t>&lt; 20</t>
  </si>
  <si>
    <t>Results from laboratory 1.07 were removed due to their 0.1 ppm reading resolution.</t>
  </si>
  <si>
    <t>&lt; 3.5</t>
  </si>
  <si>
    <t>&lt; 0.02</t>
  </si>
  <si>
    <t>Results from laboratories 1.18 and 1.28 were removed due to their 0.1 ppm reading resolution.</t>
  </si>
  <si>
    <t>Results from laboratories 1.21 and 1.28 were removed due to their 0.1 ppm reading resolution.</t>
  </si>
  <si>
    <t>Results from laboratory 1.28 were removed due to their 10 ppm reading resolution.</t>
  </si>
  <si>
    <t>Results from laboratory 1.18 were removed due to their 1 ppm reading resolution.</t>
  </si>
  <si>
    <t>Results from laboratories 1.15, 1.18 and 1.28 were removed due to their 1 ppm reading resolution.</t>
  </si>
  <si>
    <t>&lt; 0.001</t>
  </si>
  <si>
    <t>&lt; 2.5</t>
  </si>
  <si>
    <t>Results from laboratories 1.16, 1.18, 1.21 and 1.28 were removed due to their 1 ppm reading resolution.</t>
  </si>
  <si>
    <t>Results from laboratory 1.02 were removed due to their 0.1 ppm reading resolution.</t>
  </si>
  <si>
    <t>Results from laboratories 1.07, 1.16 and 1.19 were removed due to their 0.1 ppm reading resolution.</t>
  </si>
  <si>
    <t>Results from laboratory 1.28 were removed due to their 1 ppm reading resolution.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</si>
  <si>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</si>
  <si>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</si>
  <si>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</si>
  <si>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</si>
  <si>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</si>
  <si>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</si>
  <si>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</si>
  <si>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</si>
  <si>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</si>
  <si>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</si>
  <si>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</si>
  <si>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</si>
  <si>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</si>
  <si>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</si>
  <si>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</si>
  <si>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</si>
  <si>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</si>
  <si>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</si>
  <si>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</si>
  <si>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</si>
  <si>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</si>
  <si>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</si>
  <si>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</si>
  <si>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</si>
  <si>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</si>
  <si>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</si>
  <si>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</si>
  <si>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</si>
  <si>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</si>
  <si>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</si>
  <si>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Unable to report due to QC failure (Lab 1.15)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</si>
  <si>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</si>
  <si>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</si>
  <si>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</si>
  <si>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</si>
  <si>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</si>
  <si>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</si>
  <si>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</si>
  <si>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</si>
  <si>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(SÖGÜT), Sögüt, Bilecik Province, Turkey</t>
  </si>
  <si>
    <t>ARGETEST Mineral Processing, Ankara, Central Anatolia, Turkey</t>
  </si>
  <si>
    <t>Britannia Mining Solutions, Hamilton, Ontario, Canada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</si>
  <si>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</si>
  <si>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</si>
  <si>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</si>
  <si>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 Solutions (BVMS), Al Wadi District, Jeddah, Saudi Arabia</t>
  </si>
  <si>
    <t>Gekko Assay Labs, Ballarat, VIC, Australia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</si>
  <si>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</si>
  <si>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</si>
  <si>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</si>
  <si>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</si>
  <si>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Minerals Limited, Manso Nkwanta, Ashanti Region, Ghana</t>
  </si>
  <si>
    <t>Intertek Minerals Ltd, Bibiani, Western North Region, Ghana</t>
  </si>
  <si>
    <t>Intertek Minerals Ltd, Tarkwa, Western Region, Ghana</t>
  </si>
  <si>
    <t>Laboratoire LABOMINE SARL, Agadir, Souss-Massa, Morocco</t>
  </si>
  <si>
    <t>Labwest Minerals Analysis, Perth, WA, Australia</t>
  </si>
  <si>
    <t>MSA ENVAL Laboratories, Yamoussoukro, Côte d'Ivoire</t>
  </si>
  <si>
    <t>MSALABS, Bougouni, Bamako, Mali</t>
  </si>
  <si>
    <t>MSALABS, Prince George, BC, Canada</t>
  </si>
  <si>
    <t>MSALABS, Val-d'Or, Quebec, Canada</t>
  </si>
  <si>
    <t>MSALABS Bulyanhulu Gold Mine, Bubada, Shinyanga, United Republic of Tanzania</t>
  </si>
  <si>
    <t>MSALABS Geita, Geita, Geita, United Republic of Tanzania</t>
  </si>
  <si>
    <t>MSALABS Ghana Ltd, Obuasi, Ashanti, Ghana</t>
  </si>
  <si>
    <t>MSALABS Kibali Gold Mines, Doko, Haut-Uélé, Congo, Democratic Republic of the (Zaire)</t>
  </si>
  <si>
    <t>MSALABS Timmins, Timmins, Ontario,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</si>
  <si>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</si>
  <si>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</si>
  <si>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</si>
  <si>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</si>
  <si>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SGS Geosol Laboratorios Ltda, Vespasiano, Minas Gerais, Brazil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</si>
  <si>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</si>
  <si>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</si>
  <si>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</si>
  <si>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</si>
  <si>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</si>
  <si>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</si>
  <si>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</si>
  <si>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</si>
  <si>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</si>
  <si>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</si>
  <si>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</si>
  <si>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</si>
  <si>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</si>
  <si>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</si>
  <si>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</si>
  <si>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</si>
  <si>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</si>
  <si>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</si>
  <si>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</si>
  <si>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</si>
  <si>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</si>
  <si>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</si>
  <si>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</si>
  <si>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</si>
  <si>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</si>
  <si>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</si>
  <si>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</si>
  <si>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</si>
  <si>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</si>
  <si>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</si>
  <si>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</si>
  <si>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</si>
  <si>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</si>
  <si>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</si>
  <si>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</si>
  <si>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</si>
  <si>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</si>
  <si>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</si>
  <si>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</si>
  <si>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</si>
  <si>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</si>
  <si>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</si>
  <si>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</si>
  <si>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</si>
  <si>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</si>
  <si>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</si>
  <si>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</si>
  <si>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</si>
  <si>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</si>
  <si>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</si>
  <si>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</si>
  <si>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</si>
  <si>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</si>
  <si>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</si>
  <si>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</si>
  <si>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</si>
  <si>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</si>
  <si>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</si>
  <si>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</si>
  <si>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</si>
  <si>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</si>
  <si>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</si>
  <si>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</si>
  <si>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</si>
  <si>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</si>
  <si>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</si>
  <si>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</si>
  <si>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</si>
  <si>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</si>
  <si>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</si>
  <si>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</si>
  <si>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</si>
  <si>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</si>
  <si>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</si>
  <si>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</si>
  <si>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</si>
  <si>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236b (Certified Value 1.92 ppm)</t>
  </si>
  <si>
    <t>Analytical results for Au in OREAS 236b (Certified Value 1.91 ppm)</t>
  </si>
  <si>
    <t>Analytical results for Au in OREAS 236b (Certified Value 1.83 ppm)</t>
  </si>
  <si>
    <t>Analytical results for Au in OREAS 236b (Certified Value 1.84 ppm)</t>
  </si>
  <si>
    <t>Analytical results for Ag in OREAS 236b (Certified Value 0.917 ppm)</t>
  </si>
  <si>
    <t>Analytical results for Al in OREAS 236b (Certified Value 6.94 wt.%)</t>
  </si>
  <si>
    <t>Analytical results for As in OREAS 236b (Certified Value 47.8 ppm)</t>
  </si>
  <si>
    <t>Analytical results for B in OREAS 236b (Indicative Value 43.3 ppm)</t>
  </si>
  <si>
    <t>Analytical results for Ba in OREAS 236b (Certified Value 156 ppm)</t>
  </si>
  <si>
    <t>Analytical results for Be in OREAS 236b (Certified Value 0.38 ppm)</t>
  </si>
  <si>
    <t>Analytical results for Bi in OREAS 236b (Certified Value 0.25 ppm)</t>
  </si>
  <si>
    <t>Analytical results for Ca in OREAS 236b (Certified Value 6.87 wt.%)</t>
  </si>
  <si>
    <t>Analytical results for Cd in OREAS 236b (Certified Value 0.49 ppm)</t>
  </si>
  <si>
    <t>Analytical results for Ce in OREAS 236b (Certified Value 12.3 ppm)</t>
  </si>
  <si>
    <t>Analytical results for Co in OREAS 236b (Certified Value 43.1 ppm)</t>
  </si>
  <si>
    <t>Analytical results for Cr in OREAS 236b (Certified Value 124 ppm)</t>
  </si>
  <si>
    <t>Analytical results for Cs in OREAS 236b (Certified Value 0.8 ppm)</t>
  </si>
  <si>
    <t>Analytical results for Cu in OREAS 236b (Certified Value 185 ppm)</t>
  </si>
  <si>
    <t>Analytical results for Dy in OREAS 236b (Certified Value 3.9 ppm)</t>
  </si>
  <si>
    <t>Analytical results for Er in OREAS 236b (Certified Value 2.29 ppm)</t>
  </si>
  <si>
    <t>Analytical results for Eu in OREAS 236b (Certified Value 0.97 ppm)</t>
  </si>
  <si>
    <t>Analytical results for Fe in OREAS 236b (Certified Value 7.88 wt.%)</t>
  </si>
  <si>
    <t>Analytical results for Ga in OREAS 236b (Certified Value 15.8 ppm)</t>
  </si>
  <si>
    <t>Analytical results for Gd in OREAS 236b (Certified Value 3.28 ppm)</t>
  </si>
  <si>
    <t>Analytical results for Ge in OREAS 236b (Indicative Value 0.23 ppm)</t>
  </si>
  <si>
    <t>Analytical results for Hf in OREAS 236b (Certified Value 1.55 ppm)</t>
  </si>
  <si>
    <t>Analytical results for Hg in OREAS 236b (Indicative Value 0.14 ppm)</t>
  </si>
  <si>
    <t>Analytical results for Ho in OREAS 236b (Certified Value 0.79 ppm)</t>
  </si>
  <si>
    <t>Analytical results for In in OREAS 236b (Certified Value 0.076 ppm)</t>
  </si>
  <si>
    <t>Analytical results for K in OREAS 236b (Certified Value 0.391 wt.%)</t>
  </si>
  <si>
    <t>Analytical results for La in OREAS 236b (Certified Value 5.15 ppm)</t>
  </si>
  <si>
    <t>Analytical results for Li in OREAS 236b (Certified Value 12.8 ppm)</t>
  </si>
  <si>
    <t>Analytical results for Lu in OREAS 236b (Certified Value 0.34 ppm)</t>
  </si>
  <si>
    <t>Analytical results for Mg in OREAS 236b (Certified Value 3.79 wt.%)</t>
  </si>
  <si>
    <t>Analytical results for Mn in OREAS 236b (Certified Value 0.135 wt.%)</t>
  </si>
  <si>
    <t>Analytical results for Mo in OREAS 236b (Certified Value 2.27 ppm)</t>
  </si>
  <si>
    <t>Analytical results for Na in OREAS 236b (Certified Value 1.87 wt.%)</t>
  </si>
  <si>
    <t>Analytical results for Nb in OREAS 236b (Certified Value 3.4 ppm)</t>
  </si>
  <si>
    <t>Analytical results for Nd in OREAS 236b (Certified Value 8.44 ppm)</t>
  </si>
  <si>
    <t>Analytical results for Ni in OREAS 236b (Certified Value 90 ppm)</t>
  </si>
  <si>
    <t>Analytical results for P in OREAS 236b (Certified Value 0.041 wt.%)</t>
  </si>
  <si>
    <t>Analytical results for Pb in OREAS 236b (Certified Value 18.5 ppm)</t>
  </si>
  <si>
    <t>Analytical results for Pr in OREAS 236b (Certified Value 1.74 ppm)</t>
  </si>
  <si>
    <t>Analytical results for Pt in OREAS 236b (Indicative Value 19.8 ppb)</t>
  </si>
  <si>
    <t>Analytical results for Rb in OREAS 236b (Certified Value 11.6 ppm)</t>
  </si>
  <si>
    <t>Analytical results for Re in OREAS 236b (Certified Value 0.002 ppm)</t>
  </si>
  <si>
    <t>Analytical results for S in OREAS 236b (Certified Value 0.294 wt.%)</t>
  </si>
  <si>
    <t>Analytical results for Sb in OREAS 236b (Certified Value 1.83 ppm)</t>
  </si>
  <si>
    <t>Analytical results for Sc in OREAS 236b (Certified Value 39.7 ppm)</t>
  </si>
  <si>
    <t>Analytical results for Se in OREAS 236b (Indicative Value 0.93 ppm)</t>
  </si>
  <si>
    <t>Analytical results for Sm in OREAS 236b (Certified Value 2.58 ppm)</t>
  </si>
  <si>
    <t>Analytical results for Sn in OREAS 236b (Certified Value 0.95 ppm)</t>
  </si>
  <si>
    <t>Analytical results for Sr in OREAS 236b (Certified Value 212 ppm)</t>
  </si>
  <si>
    <t>Analytical results for Ta in OREAS 236b (Certified Value 0.23 ppm)</t>
  </si>
  <si>
    <t>Analytical results for Tb in OREAS 236b (Certified Value 0.58 ppm)</t>
  </si>
  <si>
    <t>Analytical results for Te in OREAS 236b (Certified Value 0.12 ppm)</t>
  </si>
  <si>
    <t>Analytical results for Th in OREAS 236b (Certified Value 0.9 ppm)</t>
  </si>
  <si>
    <t>Analytical results for Ti in OREAS 236b (Certified Value 0.617 wt.%)</t>
  </si>
  <si>
    <t>Analytical results for Tl in OREAS 236b (Certified Value 0.18 ppm)</t>
  </si>
  <si>
    <t>Analytical results for Tm in OREAS 236b (Certified Value 0.32 ppm)</t>
  </si>
  <si>
    <t>Analytical results for U in OREAS 236b (Certified Value 0.26 ppm)</t>
  </si>
  <si>
    <t>Analytical results for V in OREAS 236b (Certified Value 275 ppm)</t>
  </si>
  <si>
    <t>Analytical results for W in OREAS 236b (Certified Value 19.9 ppm)</t>
  </si>
  <si>
    <t>Analytical results for Y in OREAS 236b (Certified Value 19.9 ppm)</t>
  </si>
  <si>
    <t>Analytical results for Yb in OREAS 236b (Certified Value 2.2 ppm)</t>
  </si>
  <si>
    <t>Analytical results for Zn in OREAS 236b (Certified Value 129 ppm)</t>
  </si>
  <si>
    <t>Analytical results for Zr in OREAS 236b (Certified Value 49 ppm)</t>
  </si>
  <si>
    <t>Analytical results for Ag in OREAS 236b (Certified Value 0.898 ppm)</t>
  </si>
  <si>
    <t>Analytical results for Al in OREAS 236b (Certified Value 3.19 wt.%)</t>
  </si>
  <si>
    <t>Analytical results for As in OREAS 236b (Certified Value 46.5 ppm)</t>
  </si>
  <si>
    <t>Analytical results for B in OREAS 236b (Certified Value 18.9 ppm)</t>
  </si>
  <si>
    <t>Analytical results for Ba in OREAS 236b (Certified Value 29.6 ppm)</t>
  </si>
  <si>
    <t>Analytical results for Be in OREAS 236b (Certified Value 0.19 ppm)</t>
  </si>
  <si>
    <t>Analytical results for Ca in OREAS 236b (Certified Value 2.18 wt.%)</t>
  </si>
  <si>
    <t>Analytical results for Cd in OREAS 236b (Certified Value 0.48 ppm)</t>
  </si>
  <si>
    <t>Analytical results for Ce in OREAS 236b (Certified Value 8.94 ppm)</t>
  </si>
  <si>
    <t>Analytical results for Co in OREAS 236b (Certified Value 29.7 ppm)</t>
  </si>
  <si>
    <t>Analytical results for Cr in OREAS 236b (Certified Value 19.9 ppm)</t>
  </si>
  <si>
    <t>Analytical results for Cs in OREAS 236b (Certified Value 0.56 ppm)</t>
  </si>
  <si>
    <t>Analytical results for Cu in OREAS 236b (Certified Value 181 ppm)</t>
  </si>
  <si>
    <t>Analytical results for Dy in OREAS 236b (Indicative Value 2.06 ppm)</t>
  </si>
  <si>
    <t>Analytical results for Er in OREAS 236b (Indicative Value 1.25 ppm)</t>
  </si>
  <si>
    <t>Analytical results for Eu in OREAS 236b (Certified Value 0.48 ppm)</t>
  </si>
  <si>
    <t>Analytical results for Fe in OREAS 236b (Certified Value 5.53 wt.%)</t>
  </si>
  <si>
    <t>Analytical results for Ga in OREAS 236b (Certified Value 9.53 ppm)</t>
  </si>
  <si>
    <t>Analytical results for Gd in OREAS 236b (Indicative Value 1.86 ppm)</t>
  </si>
  <si>
    <t>Analytical results for Ge in OREAS 236b (Certified Value 0.13 ppm)</t>
  </si>
  <si>
    <t>Analytical results for Hf in OREAS 236b (Certified Value 0.43 ppm)</t>
  </si>
  <si>
    <t>Analytical results for Hg in OREAS 236b (Certified Value 0.054 ppm)</t>
  </si>
  <si>
    <t>Analytical results for Ho in OREAS 236b (Certified Value 0.46 ppm)</t>
  </si>
  <si>
    <t>Analytical results for In in OREAS 236b (Indicative Value 0.032 ppm)</t>
  </si>
  <si>
    <t>Analytical results for K in OREAS 236b (Certified Value 0.115 wt.%)</t>
  </si>
  <si>
    <t>Analytical results for La in OREAS 236b (Certified Value 3.72 ppm)</t>
  </si>
  <si>
    <t>Analytical results for Li in OREAS 236b (Certified Value 9.85 ppm)</t>
  </si>
  <si>
    <t>Analytical results for Lu in OREAS 236b (Indicative Value 0.16 ppm)</t>
  </si>
  <si>
    <t>Analytical results for Mg in OREAS 236b (Certified Value 1.66 wt.%)</t>
  </si>
  <si>
    <t>Analytical results for Mn in OREAS 236b (Certified Value 0.071 wt.%)</t>
  </si>
  <si>
    <t>Analytical results for Mo in OREAS 236b (Certified Value 2.21 ppm)</t>
  </si>
  <si>
    <t>Analytical results for Na in OREAS 236b (Certified Value 0.15 wt.%)</t>
  </si>
  <si>
    <t>Analytical results for Nb in OREAS 236b (Certified Value 0.12 ppm)</t>
  </si>
  <si>
    <t>Analytical results for Nd in OREAS 236b (Indicative Value 5.68 ppm)</t>
  </si>
  <si>
    <t>Analytical results for Ni in OREAS 236b (Certified Value 60 ppm)</t>
  </si>
  <si>
    <t>Analytical results for P in OREAS 236b (Certified Value 0.04 wt.%)</t>
  </si>
  <si>
    <t>Analytical results for Pb in OREAS 236b (Certified Value 17.9 ppm)</t>
  </si>
  <si>
    <t>Analytical results for Pd in OREAS 236b (Indicative Value 17.9 ppb)</t>
  </si>
  <si>
    <t>Analytical results for Pr in OREAS 236b (Certified Value 1.33 ppm)</t>
  </si>
  <si>
    <t>Analytical results for Pt in OREAS 236b (Indicative Value 15.6 ppb)</t>
  </si>
  <si>
    <t>Analytical results for Rb in OREAS 236b (Certified Value 5.25 ppm)</t>
  </si>
  <si>
    <t>Analytical results for S in OREAS 236b (Certified Value 0.295 wt.%)</t>
  </si>
  <si>
    <t>Analytical results for Sb in OREAS 236b (Certified Value 1.2 ppm)</t>
  </si>
  <si>
    <t>Analytical results for Sc in OREAS 236b (Certified Value 5.08 ppm)</t>
  </si>
  <si>
    <t>Analytical results for Se in OREAS 236b (Indicative Value 0.72 ppm)</t>
  </si>
  <si>
    <t>Analytical results for Sm in OREAS 236b (Indicative Value 1.5 ppm)</t>
  </si>
  <si>
    <t>Analytical results for Sn in OREAS 236b (Certified Value 0.57 ppm)</t>
  </si>
  <si>
    <t>Analytical results for Sr in OREAS 236b (Certified Value 35.3 ppm)</t>
  </si>
  <si>
    <t>Analytical results for Ta in OREAS 236b (Certified Value &lt; 0.01 ppm)</t>
  </si>
  <si>
    <t>Analytical results for Tb in OREAS 236b (Certified Value 0.32 ppm)</t>
  </si>
  <si>
    <t>Analytical results for Te in OREAS 236b (Certified Value 0.11 ppm)</t>
  </si>
  <si>
    <t>Analytical results for Th in OREAS 236b (Certified Value 0.66 ppm)</t>
  </si>
  <si>
    <t>Analytical results for Ti in OREAS 236b (Certified Value 0.334 wt.%)</t>
  </si>
  <si>
    <t>Analytical results for Tl in OREAS 236b (Certified Value 0.091 ppm)</t>
  </si>
  <si>
    <t>Analytical results for Tm in OREAS 236b (Indicative Value 0.17 ppm)</t>
  </si>
  <si>
    <t>Analytical results for U in OREAS 236b (Certified Value 0.16 ppm)</t>
  </si>
  <si>
    <t>Analytical results for V in OREAS 236b (Certified Value 130 ppm)</t>
  </si>
  <si>
    <t>Analytical results for W in OREAS 236b (Certified Value 13.2 ppm)</t>
  </si>
  <si>
    <t>Analytical results for Y in OREAS 236b (Certified Value 11 ppm)</t>
  </si>
  <si>
    <t>Analytical results for Yb in OREAS 236b (Indicative Value 1.31 ppm)</t>
  </si>
  <si>
    <t>Analytical results for Zn in OREAS 236b (Certified Value 114 ppm)</t>
  </si>
  <si>
    <t>Analytical results for Zr in OREAS 236b (Certified Value 14.5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</si>
  <si>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236b (Indicative Value 13.55 wt.%)</t>
    </r>
  </si>
  <si>
    <t>Analytical results for As in OREAS 236b (Indicative Value 50 ppm)</t>
  </si>
  <si>
    <t>Analytical results for BaO in OREAS 236b (Indicative Value 190 ppm)</t>
  </si>
  <si>
    <t>Analytical results for CaO in OREAS 236b (Indicative Value 9.96 wt.%)</t>
  </si>
  <si>
    <t>Analytical results for Cl in OREAS 236b (Indicative Value 1795 ppm)</t>
  </si>
  <si>
    <t>Analytical results for Co in OREAS 236b (Indicative Value 55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</si>
  <si>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236b (Indicative Value 241 ppm)</t>
    </r>
  </si>
  <si>
    <t>Analytical results for Cu in OREAS 236b (Indicative Value 205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</si>
  <si>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236b (Indicative Value 11.49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</si>
  <si>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236b (Indicative Value 0.485 wt.%)</t>
    </r>
  </si>
  <si>
    <t>Analytical results for MgO in OREAS 236b (Indicative Value 6.45 wt.%)</t>
  </si>
  <si>
    <t>Analytical results for MnO in OREAS 236b (Indicative Value 0.184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</si>
  <si>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236b (Indicative Value 2.52 wt.%)</t>
    </r>
  </si>
  <si>
    <t>Analytical results for Ni in OREAS 236b (Indicative Value 145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</si>
  <si>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236b (Indicative Value 0.094 wt.%)</t>
    </r>
  </si>
  <si>
    <t>Analytical results for Pb in OREAS 236b (Indicative Value 85 ppm)</t>
  </si>
  <si>
    <t>Analytical results for S in OREAS 236b (Indicative Value 0.28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</si>
  <si>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236b (Indicative Value 50.87 wt.%)</t>
    </r>
  </si>
  <si>
    <t>Analytical results for Sn in OREAS 236b (Indicative Value 55 ppm)</t>
  </si>
  <si>
    <t>Analytical results for Sr in OREAS 236b (Indicative Value 235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</si>
  <si>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236b (Indicative Value 1.1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</si>
  <si>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236b (Indicative Value 518 ppm)</t>
    </r>
  </si>
  <si>
    <t>Analytical results for Zn in OREAS 236b (Indicative Value 145 ppm)</t>
  </si>
  <si>
    <t>Analytical results for Zr in OREAS 236b (Indicative Value 100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</si>
  <si>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236b (Indicative Value 2.9 wt.%)</t>
    </r>
  </si>
  <si>
    <t>Analytical results for C in OREAS 236b (Indicative Value 0.13 wt.%)</t>
  </si>
  <si>
    <t>Analytical results for S in OREAS 236b (Indicative Value 0.305 wt.%)</t>
  </si>
  <si>
    <t>Analytical results for Ag in OREAS 236b (Indicative Value 0.8 ppm)</t>
  </si>
  <si>
    <t>Analytical results for As in OREAS 236b (Indicative Value 47.2 ppm)</t>
  </si>
  <si>
    <t>Analytical results for Ba in OREAS 236b (Indicative Value 157 ppm)</t>
  </si>
  <si>
    <t>Analytical results for Be in OREAS 236b (Indicative Value 0.5 ppm)</t>
  </si>
  <si>
    <t>Analytical results for Bi in OREAS 236b (Indicative Value 0.3 ppm)</t>
  </si>
  <si>
    <t>Analytical results for Cd in OREAS 236b (Indicative Value 0.55 ppm)</t>
  </si>
  <si>
    <t>Analytical results for Ce in OREAS 236b (Indicative Value 12.7 ppm)</t>
  </si>
  <si>
    <t>Analytical results for Co in OREAS 236b (Indicative Value 44.8 ppm)</t>
  </si>
  <si>
    <t>Analytical results for Cr in OREAS 236b (Indicative Value 142 ppm)</t>
  </si>
  <si>
    <t>Analytical results for Cs in OREAS 236b (Indicative Value 0.88 ppm)</t>
  </si>
  <si>
    <t>Analytical results for Cu in OREAS 236b (Indicative Value 176 ppm)</t>
  </si>
  <si>
    <t>Analytical results for Dy in OREAS 236b (Indicative Value 3.74 ppm)</t>
  </si>
  <si>
    <t>Analytical results for Er in OREAS 236b (Indicative Value 2.36 ppm)</t>
  </si>
  <si>
    <t>Analytical results for Eu in OREAS 236b (Indicative Value 0.92 ppm)</t>
  </si>
  <si>
    <t>Analytical results for Ga in OREAS 236b (Indicative Value 15.4 ppm)</t>
  </si>
  <si>
    <t>Analytical results for Gd in OREAS 236b (Indicative Value 3.33 ppm)</t>
  </si>
  <si>
    <t>Analytical results for Ge in OREAS 236b (Indicative Value 1.38 ppm)</t>
  </si>
  <si>
    <t>Analytical results for Hf in OREAS 236b (Indicative Value 1.98 ppm)</t>
  </si>
  <si>
    <t>Analytical results for Ho in OREAS 236b (Indicative Value 0.84 ppm)</t>
  </si>
  <si>
    <t>Analytical results for In in OREAS 236b (Indicative Value 0.075 ppm)</t>
  </si>
  <si>
    <t>Analytical results for La in OREAS 236b (Indicative Value 5.36 ppm)</t>
  </si>
  <si>
    <t>Analytical results for Lu in OREAS 236b (Indicative Value 0.33 ppm)</t>
  </si>
  <si>
    <t>Analytical results for Mn in OREAS 236b (Indicative Value 0.141 wt.%)</t>
  </si>
  <si>
    <t>Analytical results for Mo in OREAS 236b (Indicative Value 2.6 ppm)</t>
  </si>
  <si>
    <t>Analytical results for Nb in OREAS 236b (Indicative Value 3.51 ppm)</t>
  </si>
  <si>
    <t>Analytical results for Nd in OREAS 236b (Indicative Value 8.82 ppm)</t>
  </si>
  <si>
    <t>Analytical results for Ni in OREAS 236b (Indicative Value 97 ppm)</t>
  </si>
  <si>
    <t>Analytical results for Pb in OREAS 236b (Indicative Value 18 ppm)</t>
  </si>
  <si>
    <t>Analytical results for Pr in OREAS 236b (Indicative Value 1.81 ppm)</t>
  </si>
  <si>
    <t>Analytical results for Rb in OREAS 236b (Indicative Value 11.5 ppm)</t>
  </si>
  <si>
    <t>Analytical results for Re in OREAS 236b (Indicative Value &lt; 0.01 ppm)</t>
  </si>
  <si>
    <t>Analytical results for Sb in OREAS 236b (Indicative Value 1.75 ppm)</t>
  </si>
  <si>
    <t>Analytical results for Sc in OREAS 236b (Indicative Value 40 ppm)</t>
  </si>
  <si>
    <t>Analytical results for Se in OREAS 236b (Indicative Value &lt; 5 ppm)</t>
  </si>
  <si>
    <t>Analytical results for Sm in OREAS 236b (Indicative Value 2.64 ppm)</t>
  </si>
  <si>
    <t>Analytical results for Sn in OREAS 236b (Indicative Value 1 ppm)</t>
  </si>
  <si>
    <t>Analytical results for Sr in OREAS 236b (Indicative Value 211 ppm)</t>
  </si>
  <si>
    <t>Analytical results for Ta in OREAS 236b (Indicative Value 0.22 ppm)</t>
  </si>
  <si>
    <t>Analytical results for Tb in OREAS 236b (Indicative Value 0.61 ppm)</t>
  </si>
  <si>
    <t>Analytical results for Te in OREAS 236b (Indicative Value 0.15 ppm)</t>
  </si>
  <si>
    <t>Analytical results for Th in OREAS 236b (Indicative Value 0.89 ppm)</t>
  </si>
  <si>
    <t>Analytical results for Ti in OREAS 236b (Indicative Value 0.639 wt.%)</t>
  </si>
  <si>
    <t>Analytical results for Tl in OREAS 236b (Indicative Value &lt; 0.2 ppm)</t>
  </si>
  <si>
    <t>Analytical results for Tm in OREAS 236b (Indicative Value 0.37 ppm)</t>
  </si>
  <si>
    <t>Analytical results for U in OREAS 236b (Indicative Value 0.27 ppm)</t>
  </si>
  <si>
    <t>Analytical results for V in OREAS 236b (Indicative Value 295 ppm)</t>
  </si>
  <si>
    <t>Analytical results for W in OREAS 236b (Indicative Value 20.5 ppm)</t>
  </si>
  <si>
    <t>Analytical results for Y in OREAS 236b (Indicative Value 20.8 ppm)</t>
  </si>
  <si>
    <t>Analytical results for Yb in OREAS 236b (Indicative Value 2.37 ppm)</t>
  </si>
  <si>
    <t>Analytical results for Zn in OREAS 236b (Indicative Value 130 ppm)</t>
  </si>
  <si>
    <t>Analytical results for Zr in OREAS 236b (Indicative Value 65 ppm)</t>
  </si>
  <si>
    <t/>
  </si>
  <si>
    <t>Table 5. Participating Laboratory List used for OREAS 236b</t>
  </si>
  <si>
    <t>Table 4. Abbreviations used for OREAS 236b</t>
  </si>
  <si>
    <t>Table 3. Certified Values and Performance Gates for OREAS 236b</t>
  </si>
  <si>
    <t>Table 2. Indicative Values for OREAS 236b</t>
  </si>
  <si>
    <t>Table 1. Certified Values, Expanded Uncertainty and Tolerance Limits for OREAS 236b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</si>
  <si>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</si>
  <si>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</si>
  <si>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236b (Execution: 1) - Analyte Au - (Gold) by INAA</t>
  </si>
  <si>
    <t>Aqua Regia Digestion (sample mass 10-50g)</t>
  </si>
  <si>
    <t>PhotonAssay (recommended gross mass* 370±15 g)</t>
  </si>
  <si>
    <t>*Gross mass refers to the mass of the entire jar assembly, including jar base, jar lid and contents. These value ranges were developed using a ~40g empty jar mass but should be achievable for any jar-lid combination.</t>
  </si>
  <si>
    <t>370±15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</si>
</sst>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7</xdr:col>
      <xdr:colOff>353727</xdr:colOff>
      <xdr:row>130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CC76A-992E-374F-1EA8-F6ECA1191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2603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375283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C9133-30EB-2F51-404A-9ABEAEA7B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1154</xdr:row>
      <xdr:rowOff>0</xdr:rowOff>
    </xdr:from>
    <xdr:to>
      <xdr:col>9</xdr:col>
      <xdr:colOff>390576</xdr:colOff>
      <xdr:row>1159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D9EEF1-7EFC-CF96-D574-17842DAFD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2385758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1168</xdr:row>
      <xdr:rowOff>0</xdr:rowOff>
    </xdr:from>
    <xdr:to>
      <xdr:col>9</xdr:col>
      <xdr:colOff>375283</xdr:colOff>
      <xdr:row>1173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88F211-6D9D-6DEE-099F-9829D56D9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221895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420959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1F40E-09D0-A8B3-C472-481823885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3F6694-5EAD-9359-FC22-4C56E4B0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F4C5E2-107C-05AE-3FAD-EBB845E9C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7F4BCD-2323-7D0A-329F-294674FC7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401352</xdr:colOff>
      <xdr:row>48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27A8F-5A14-0BBC-C974-743BD3525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13</xdr:col>
      <xdr:colOff>144177</xdr:colOff>
      <xdr:row>130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BAAD94-6869-4F4A-5B8F-652EBEC5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079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DC11AB-EADE-0262-7DE2-93808103C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2</xdr:col>
      <xdr:colOff>5116227</xdr:colOff>
      <xdr:row>53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B1407-D73A-B716-4B4D-3FB42FA9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73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3588E9-3EBE-C674-4A43-E34DB353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F48FEC-4559-3574-33F8-AE4EE75AC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67601E-1613-9153-9D66-D290563F5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387225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2EED99-13EC-A9AA-8376-4DB7F07A1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697</v>
      </c>
      <c r="C1" s="88"/>
      <c r="D1" s="88"/>
      <c r="E1" s="88"/>
      <c r="F1" s="88"/>
      <c r="G1" s="88"/>
      <c r="H1" s="72"/>
    </row>
    <row r="2" spans="1:8" ht="15.75" customHeight="1">
      <c r="A2" s="267"/>
      <c r="B2" s="265" t="s">
        <v>2</v>
      </c>
      <c r="C2" s="73" t="s">
        <v>66</v>
      </c>
      <c r="D2" s="263" t="s">
        <v>185</v>
      </c>
      <c r="E2" s="264"/>
      <c r="F2" s="263" t="s">
        <v>93</v>
      </c>
      <c r="G2" s="264"/>
      <c r="H2" s="80"/>
    </row>
    <row r="3" spans="1:8" ht="12.75">
      <c r="A3" s="267"/>
      <c r="B3" s="266"/>
      <c r="C3" s="71" t="s">
        <v>47</v>
      </c>
      <c r="D3" s="174" t="s">
        <v>67</v>
      </c>
      <c r="E3" s="39" t="s">
        <v>68</v>
      </c>
      <c r="F3" s="174" t="s">
        <v>67</v>
      </c>
      <c r="G3" s="39" t="s">
        <v>68</v>
      </c>
      <c r="H3" s="81"/>
    </row>
    <row r="4" spans="1:8" ht="15.75" customHeight="1">
      <c r="A4" s="90"/>
      <c r="B4" s="40" t="s">
        <v>208</v>
      </c>
      <c r="C4" s="176"/>
      <c r="D4" s="176"/>
      <c r="E4" s="176"/>
      <c r="F4" s="176"/>
      <c r="G4" s="175"/>
      <c r="H4" s="82"/>
    </row>
    <row r="5" spans="1:8" ht="15.75" customHeight="1">
      <c r="A5" s="90"/>
      <c r="B5" s="177" t="s">
        <v>422</v>
      </c>
      <c r="C5" s="236">
        <v>1.9200672054746928</v>
      </c>
      <c r="D5" s="237">
        <v>1.9019402582908691</v>
      </c>
      <c r="E5" s="238">
        <v>1.9381941526585165</v>
      </c>
      <c r="F5" s="237">
        <v>1.9098109519859796</v>
      </c>
      <c r="G5" s="238">
        <v>1.930323458963406</v>
      </c>
      <c r="H5" s="82"/>
    </row>
    <row r="6" spans="1:8" ht="15.75" customHeight="1">
      <c r="A6" s="90"/>
      <c r="B6" s="239" t="s">
        <v>702</v>
      </c>
      <c r="C6" s="176"/>
      <c r="D6" s="176"/>
      <c r="E6" s="176"/>
      <c r="F6" s="176"/>
      <c r="G6" s="175"/>
      <c r="H6" s="82"/>
    </row>
    <row r="7" spans="1:8" ht="15.75" customHeight="1">
      <c r="A7" s="90"/>
      <c r="B7" s="177" t="s">
        <v>422</v>
      </c>
      <c r="C7" s="236">
        <v>1.9135343137254901</v>
      </c>
      <c r="D7" s="237">
        <v>1.8984750633271592</v>
      </c>
      <c r="E7" s="238">
        <v>1.928593564123821</v>
      </c>
      <c r="F7" s="237">
        <v>1.9105418067199329</v>
      </c>
      <c r="G7" s="238">
        <v>1.9165268207310473</v>
      </c>
      <c r="H7" s="82"/>
    </row>
    <row r="8" spans="1:8" ht="15.75" customHeight="1">
      <c r="A8" s="90"/>
      <c r="B8" s="239" t="s">
        <v>701</v>
      </c>
      <c r="C8" s="176"/>
      <c r="D8" s="176"/>
      <c r="E8" s="176"/>
      <c r="F8" s="176"/>
      <c r="G8" s="175"/>
      <c r="H8" s="82"/>
    </row>
    <row r="9" spans="1:8" ht="15.75" customHeight="1">
      <c r="A9" s="90"/>
      <c r="B9" s="177" t="s">
        <v>422</v>
      </c>
      <c r="C9" s="236">
        <v>1.8271547302848559</v>
      </c>
      <c r="D9" s="237">
        <v>1.8047946346159742</v>
      </c>
      <c r="E9" s="238">
        <v>1.8495148259537375</v>
      </c>
      <c r="F9" s="237">
        <v>1.8164632395052276</v>
      </c>
      <c r="G9" s="238">
        <v>1.8378462210644841</v>
      </c>
      <c r="H9" s="82"/>
    </row>
    <row r="10" spans="1:8" ht="15.75" customHeight="1">
      <c r="A10" s="90"/>
      <c r="B10" s="239" t="s">
        <v>211</v>
      </c>
      <c r="C10" s="176"/>
      <c r="D10" s="176"/>
      <c r="E10" s="176"/>
      <c r="F10" s="176"/>
      <c r="G10" s="175"/>
      <c r="H10" s="82"/>
    </row>
    <row r="11" spans="1:8" ht="15.75" customHeight="1">
      <c r="A11" s="90"/>
      <c r="B11" s="177" t="s">
        <v>422</v>
      </c>
      <c r="C11" s="236">
        <v>1.8371273811241839</v>
      </c>
      <c r="D11" s="237">
        <v>1.8071640415294474</v>
      </c>
      <c r="E11" s="238">
        <v>1.8670907207189205</v>
      </c>
      <c r="F11" s="237">
        <v>1.8333267369151851</v>
      </c>
      <c r="G11" s="238">
        <v>1.8409280253331828</v>
      </c>
      <c r="H11" s="82"/>
    </row>
    <row r="12" spans="1:8" ht="15.75" customHeight="1">
      <c r="A12" s="90"/>
      <c r="B12" s="239" t="s">
        <v>183</v>
      </c>
      <c r="C12" s="176"/>
      <c r="D12" s="176"/>
      <c r="E12" s="176"/>
      <c r="F12" s="176"/>
      <c r="G12" s="175"/>
      <c r="H12" s="82"/>
    </row>
    <row r="13" spans="1:8" ht="15.75" customHeight="1">
      <c r="A13" s="90"/>
      <c r="B13" s="177" t="s">
        <v>423</v>
      </c>
      <c r="C13" s="234">
        <v>0.91712964270146846</v>
      </c>
      <c r="D13" s="240">
        <v>0.86459462357757089</v>
      </c>
      <c r="E13" s="241">
        <v>0.96966466182536604</v>
      </c>
      <c r="F13" s="240">
        <v>0.87167408434821048</v>
      </c>
      <c r="G13" s="241">
        <v>0.96258520105472645</v>
      </c>
      <c r="H13" s="82"/>
    </row>
    <row r="14" spans="1:8" ht="15.75" customHeight="1">
      <c r="A14" s="90"/>
      <c r="B14" s="177" t="s">
        <v>424</v>
      </c>
      <c r="C14" s="236">
        <v>6.937507097945689</v>
      </c>
      <c r="D14" s="237">
        <v>6.7882317979070992</v>
      </c>
      <c r="E14" s="238">
        <v>7.0867823979842788</v>
      </c>
      <c r="F14" s="237">
        <v>6.8586189499438532</v>
      </c>
      <c r="G14" s="238">
        <v>7.0163952459475247</v>
      </c>
      <c r="H14" s="82"/>
    </row>
    <row r="15" spans="1:8" ht="15.75" customHeight="1">
      <c r="A15" s="90"/>
      <c r="B15" s="177" t="s">
        <v>425</v>
      </c>
      <c r="C15" s="243">
        <v>47.751649944395197</v>
      </c>
      <c r="D15" s="244">
        <v>45.823620028130691</v>
      </c>
      <c r="E15" s="245">
        <v>49.679679860659704</v>
      </c>
      <c r="F15" s="244">
        <v>46.590341451632014</v>
      </c>
      <c r="G15" s="245">
        <v>48.91295843715838</v>
      </c>
      <c r="H15" s="82"/>
    </row>
    <row r="16" spans="1:8" ht="15.75" customHeight="1">
      <c r="A16" s="90"/>
      <c r="B16" s="177" t="s">
        <v>426</v>
      </c>
      <c r="C16" s="235">
        <v>156.33659134028213</v>
      </c>
      <c r="D16" s="248">
        <v>150.28583562832955</v>
      </c>
      <c r="E16" s="249">
        <v>162.3873470522347</v>
      </c>
      <c r="F16" s="248">
        <v>152.9333822772949</v>
      </c>
      <c r="G16" s="249">
        <v>159.73980040326936</v>
      </c>
      <c r="H16" s="82"/>
    </row>
    <row r="17" spans="1:8" ht="15.75" customHeight="1">
      <c r="A17" s="90"/>
      <c r="B17" s="177" t="s">
        <v>427</v>
      </c>
      <c r="C17" s="236">
        <v>0.37578400000000001</v>
      </c>
      <c r="D17" s="237">
        <v>0.33697673780224241</v>
      </c>
      <c r="E17" s="238">
        <v>0.4145912621977576</v>
      </c>
      <c r="F17" s="237">
        <v>0.36093284715573665</v>
      </c>
      <c r="G17" s="238">
        <v>0.39063515284426337</v>
      </c>
      <c r="H17" s="82"/>
    </row>
    <row r="18" spans="1:8" ht="15.75" customHeight="1">
      <c r="A18" s="90"/>
      <c r="B18" s="177" t="s">
        <v>428</v>
      </c>
      <c r="C18" s="236">
        <v>0.25413409602105635</v>
      </c>
      <c r="D18" s="237">
        <v>0.23514116466117232</v>
      </c>
      <c r="E18" s="238">
        <v>0.27312702738094036</v>
      </c>
      <c r="F18" s="237">
        <v>0.24052120282350919</v>
      </c>
      <c r="G18" s="238">
        <v>0.26774698921860351</v>
      </c>
      <c r="H18" s="82"/>
    </row>
    <row r="19" spans="1:8" ht="15.75" customHeight="1">
      <c r="A19" s="90"/>
      <c r="B19" s="177" t="s">
        <v>429</v>
      </c>
      <c r="C19" s="236">
        <v>6.8709473801033951</v>
      </c>
      <c r="D19" s="237">
        <v>6.6815306718705276</v>
      </c>
      <c r="E19" s="238">
        <v>7.0603640883362626</v>
      </c>
      <c r="F19" s="237">
        <v>6.7478936064776889</v>
      </c>
      <c r="G19" s="238">
        <v>6.9940011537291014</v>
      </c>
      <c r="H19" s="82"/>
    </row>
    <row r="20" spans="1:8" ht="15.75" customHeight="1">
      <c r="A20" s="90"/>
      <c r="B20" s="177" t="s">
        <v>430</v>
      </c>
      <c r="C20" s="236">
        <v>0.49174160204921635</v>
      </c>
      <c r="D20" s="237">
        <v>0.44257614560492597</v>
      </c>
      <c r="E20" s="238">
        <v>0.54090705849350673</v>
      </c>
      <c r="F20" s="237">
        <v>0.46514911232575312</v>
      </c>
      <c r="G20" s="238">
        <v>0.51833409177267964</v>
      </c>
      <c r="H20" s="82"/>
    </row>
    <row r="21" spans="1:8" ht="15.75" customHeight="1">
      <c r="A21" s="90"/>
      <c r="B21" s="177" t="s">
        <v>431</v>
      </c>
      <c r="C21" s="243">
        <v>12.316780650282944</v>
      </c>
      <c r="D21" s="244">
        <v>11.792423686958688</v>
      </c>
      <c r="E21" s="245">
        <v>12.841137613607199</v>
      </c>
      <c r="F21" s="244">
        <v>12.0746338932983</v>
      </c>
      <c r="G21" s="245">
        <v>12.558927407267587</v>
      </c>
      <c r="H21" s="82"/>
    </row>
    <row r="22" spans="1:8" ht="15.75" customHeight="1">
      <c r="A22" s="90"/>
      <c r="B22" s="177" t="s">
        <v>432</v>
      </c>
      <c r="C22" s="243">
        <v>43.077957532170004</v>
      </c>
      <c r="D22" s="244">
        <v>41.736771314342349</v>
      </c>
      <c r="E22" s="245">
        <v>44.419143749997659</v>
      </c>
      <c r="F22" s="244">
        <v>41.982645233377028</v>
      </c>
      <c r="G22" s="245">
        <v>44.17326983096298</v>
      </c>
      <c r="H22" s="82"/>
    </row>
    <row r="23" spans="1:8" ht="15.75" customHeight="1">
      <c r="A23" s="90"/>
      <c r="B23" s="177" t="s">
        <v>433</v>
      </c>
      <c r="C23" s="235">
        <v>123.77501894913495</v>
      </c>
      <c r="D23" s="248">
        <v>116.24428287601295</v>
      </c>
      <c r="E23" s="249">
        <v>131.30575502225696</v>
      </c>
      <c r="F23" s="248">
        <v>120.32167626799202</v>
      </c>
      <c r="G23" s="249">
        <v>127.22836163027787</v>
      </c>
      <c r="H23" s="82"/>
    </row>
    <row r="24" spans="1:8" ht="15.75" customHeight="1">
      <c r="A24" s="90"/>
      <c r="B24" s="177" t="s">
        <v>434</v>
      </c>
      <c r="C24" s="236">
        <v>0.80495465058079052</v>
      </c>
      <c r="D24" s="237">
        <v>0.76099264443714709</v>
      </c>
      <c r="E24" s="238">
        <v>0.84891665672443395</v>
      </c>
      <c r="F24" s="237">
        <v>0.77337693113954953</v>
      </c>
      <c r="G24" s="238">
        <v>0.83653237002203151</v>
      </c>
      <c r="H24" s="82"/>
    </row>
    <row r="25" spans="1:8" ht="15.75" customHeight="1">
      <c r="A25" s="90"/>
      <c r="B25" s="177" t="s">
        <v>435</v>
      </c>
      <c r="C25" s="235">
        <v>184.59223384825131</v>
      </c>
      <c r="D25" s="248">
        <v>179.57810367820181</v>
      </c>
      <c r="E25" s="249">
        <v>189.60636401830081</v>
      </c>
      <c r="F25" s="248">
        <v>181.10084068891314</v>
      </c>
      <c r="G25" s="249">
        <v>188.08362700758948</v>
      </c>
      <c r="H25" s="82"/>
    </row>
    <row r="26" spans="1:8" ht="15.75" customHeight="1">
      <c r="A26" s="90"/>
      <c r="B26" s="177" t="s">
        <v>436</v>
      </c>
      <c r="C26" s="236">
        <v>3.8973139389230518</v>
      </c>
      <c r="D26" s="237">
        <v>3.6787667328976994</v>
      </c>
      <c r="E26" s="238">
        <v>4.1158611449484042</v>
      </c>
      <c r="F26" s="237">
        <v>3.7661764739661261</v>
      </c>
      <c r="G26" s="238">
        <v>4.028451403879977</v>
      </c>
      <c r="H26" s="82"/>
    </row>
    <row r="27" spans="1:8" ht="15.75" customHeight="1">
      <c r="A27" s="90"/>
      <c r="B27" s="177" t="s">
        <v>437</v>
      </c>
      <c r="C27" s="236">
        <v>2.2889194189409645</v>
      </c>
      <c r="D27" s="237">
        <v>2.1219987846943016</v>
      </c>
      <c r="E27" s="238">
        <v>2.4558400531876274</v>
      </c>
      <c r="F27" s="237">
        <v>2.1994996934597761</v>
      </c>
      <c r="G27" s="238">
        <v>2.3783391444221529</v>
      </c>
      <c r="H27" s="82"/>
    </row>
    <row r="28" spans="1:8" ht="15.75" customHeight="1">
      <c r="A28" s="90"/>
      <c r="B28" s="177" t="s">
        <v>438</v>
      </c>
      <c r="C28" s="236">
        <v>0.96946726690321039</v>
      </c>
      <c r="D28" s="237">
        <v>0.85083311065739486</v>
      </c>
      <c r="E28" s="238">
        <v>1.088101423149026</v>
      </c>
      <c r="F28" s="237">
        <v>0.91714320384727188</v>
      </c>
      <c r="G28" s="238">
        <v>1.0217913299591488</v>
      </c>
      <c r="H28" s="82"/>
    </row>
    <row r="29" spans="1:8" ht="15.75" customHeight="1">
      <c r="A29" s="90"/>
      <c r="B29" s="177" t="s">
        <v>439</v>
      </c>
      <c r="C29" s="236">
        <v>7.8830916968893971</v>
      </c>
      <c r="D29" s="237">
        <v>7.6978846466188156</v>
      </c>
      <c r="E29" s="238">
        <v>8.0682987471599787</v>
      </c>
      <c r="F29" s="237">
        <v>7.7762302956841083</v>
      </c>
      <c r="G29" s="238">
        <v>7.989953098094686</v>
      </c>
      <c r="H29" s="83"/>
    </row>
    <row r="30" spans="1:8" ht="15.75" customHeight="1">
      <c r="A30" s="90"/>
      <c r="B30" s="177" t="s">
        <v>440</v>
      </c>
      <c r="C30" s="243">
        <v>15.827857106146636</v>
      </c>
      <c r="D30" s="244">
        <v>15.279219528244665</v>
      </c>
      <c r="E30" s="245">
        <v>16.376494684048609</v>
      </c>
      <c r="F30" s="244">
        <v>15.491845762802555</v>
      </c>
      <c r="G30" s="245">
        <v>16.163868449490717</v>
      </c>
      <c r="H30" s="82"/>
    </row>
    <row r="31" spans="1:8" ht="15.75" customHeight="1">
      <c r="A31" s="90"/>
      <c r="B31" s="177" t="s">
        <v>441</v>
      </c>
      <c r="C31" s="236">
        <v>3.2791077154582968</v>
      </c>
      <c r="D31" s="237">
        <v>3.0908086492053779</v>
      </c>
      <c r="E31" s="238">
        <v>3.4674067817112157</v>
      </c>
      <c r="F31" s="237">
        <v>3.1570163596890648</v>
      </c>
      <c r="G31" s="238">
        <v>3.4011990712275288</v>
      </c>
      <c r="H31" s="82"/>
    </row>
    <row r="32" spans="1:8" ht="15.75" customHeight="1">
      <c r="A32" s="90"/>
      <c r="B32" s="177" t="s">
        <v>442</v>
      </c>
      <c r="C32" s="236">
        <v>1.5489839526381475</v>
      </c>
      <c r="D32" s="237">
        <v>1.4339729881884662</v>
      </c>
      <c r="E32" s="238">
        <v>1.6639949170878288</v>
      </c>
      <c r="F32" s="237">
        <v>1.4631867012059363</v>
      </c>
      <c r="G32" s="238">
        <v>1.6347812040703587</v>
      </c>
      <c r="H32" s="82"/>
    </row>
    <row r="33" spans="1:8" ht="15.75" customHeight="1">
      <c r="A33" s="90"/>
      <c r="B33" s="177" t="s">
        <v>443</v>
      </c>
      <c r="C33" s="236">
        <v>0.78628946775743991</v>
      </c>
      <c r="D33" s="237">
        <v>0.72625160776712894</v>
      </c>
      <c r="E33" s="238">
        <v>0.84632732774775088</v>
      </c>
      <c r="F33" s="237">
        <v>0.75653966139596374</v>
      </c>
      <c r="G33" s="238">
        <v>0.81603927411891608</v>
      </c>
      <c r="H33" s="82"/>
    </row>
    <row r="34" spans="1:8" ht="15.75" customHeight="1">
      <c r="A34" s="90"/>
      <c r="B34" s="177" t="s">
        <v>444</v>
      </c>
      <c r="C34" s="234">
        <v>7.6094050882435899E-2</v>
      </c>
      <c r="D34" s="240">
        <v>6.7835255818203044E-2</v>
      </c>
      <c r="E34" s="241">
        <v>8.4352845946668753E-2</v>
      </c>
      <c r="F34" s="240">
        <v>6.8821247439012814E-2</v>
      </c>
      <c r="G34" s="241">
        <v>8.3366854325858983E-2</v>
      </c>
      <c r="H34" s="82"/>
    </row>
    <row r="35" spans="1:8" ht="15.75" customHeight="1">
      <c r="A35" s="90"/>
      <c r="B35" s="177" t="s">
        <v>445</v>
      </c>
      <c r="C35" s="234">
        <v>0.39125623877190469</v>
      </c>
      <c r="D35" s="240">
        <v>0.37898735553151486</v>
      </c>
      <c r="E35" s="241">
        <v>0.40352512201229451</v>
      </c>
      <c r="F35" s="240">
        <v>0.38311541410983196</v>
      </c>
      <c r="G35" s="241">
        <v>0.39939706343397741</v>
      </c>
      <c r="H35" s="82"/>
    </row>
    <row r="36" spans="1:8" ht="15.75" customHeight="1">
      <c r="A36" s="90"/>
      <c r="B36" s="177" t="s">
        <v>446</v>
      </c>
      <c r="C36" s="236">
        <v>5.152974482717636</v>
      </c>
      <c r="D36" s="237">
        <v>4.8569325913347683</v>
      </c>
      <c r="E36" s="238">
        <v>5.4490163741005038</v>
      </c>
      <c r="F36" s="237">
        <v>5.0251700986982053</v>
      </c>
      <c r="G36" s="238">
        <v>5.2807788667370668</v>
      </c>
      <c r="H36" s="82"/>
    </row>
    <row r="37" spans="1:8" ht="15.75" customHeight="1">
      <c r="A37" s="90"/>
      <c r="B37" s="177" t="s">
        <v>447</v>
      </c>
      <c r="C37" s="243">
        <v>12.832856177235971</v>
      </c>
      <c r="D37" s="244">
        <v>12.174828326308855</v>
      </c>
      <c r="E37" s="245">
        <v>13.490884028163087</v>
      </c>
      <c r="F37" s="244">
        <v>12.551987699989317</v>
      </c>
      <c r="G37" s="245">
        <v>13.113724654482626</v>
      </c>
      <c r="H37" s="82"/>
    </row>
    <row r="38" spans="1:8" ht="15.75" customHeight="1">
      <c r="A38" s="90"/>
      <c r="B38" s="177" t="s">
        <v>448</v>
      </c>
      <c r="C38" s="236">
        <v>0.34037739131740025</v>
      </c>
      <c r="D38" s="237">
        <v>0.29622799650037163</v>
      </c>
      <c r="E38" s="238">
        <v>0.38452678613442887</v>
      </c>
      <c r="F38" s="237">
        <v>0.30226442518122265</v>
      </c>
      <c r="G38" s="238">
        <v>0.37849035745357784</v>
      </c>
      <c r="H38" s="82"/>
    </row>
    <row r="39" spans="1:8" ht="15.75" customHeight="1">
      <c r="A39" s="90"/>
      <c r="B39" s="177" t="s">
        <v>449</v>
      </c>
      <c r="C39" s="236">
        <v>3.7920407984899116</v>
      </c>
      <c r="D39" s="237">
        <v>3.7222208479889161</v>
      </c>
      <c r="E39" s="238">
        <v>3.8618607489909071</v>
      </c>
      <c r="F39" s="237">
        <v>3.7362905750353401</v>
      </c>
      <c r="G39" s="238">
        <v>3.8477910219444831</v>
      </c>
      <c r="H39" s="82"/>
    </row>
    <row r="40" spans="1:8" ht="15.75" customHeight="1">
      <c r="A40" s="90"/>
      <c r="B40" s="177" t="s">
        <v>450</v>
      </c>
      <c r="C40" s="234">
        <v>0.13475321246004557</v>
      </c>
      <c r="D40" s="240">
        <v>0.13061192073699815</v>
      </c>
      <c r="E40" s="241">
        <v>0.13889450418309299</v>
      </c>
      <c r="F40" s="240">
        <v>0.13194584759558853</v>
      </c>
      <c r="G40" s="241">
        <v>0.13756057732450261</v>
      </c>
      <c r="H40" s="82"/>
    </row>
    <row r="41" spans="1:8" ht="15.75" customHeight="1">
      <c r="A41" s="90"/>
      <c r="B41" s="177" t="s">
        <v>451</v>
      </c>
      <c r="C41" s="236">
        <v>2.2660705329465185</v>
      </c>
      <c r="D41" s="237">
        <v>2.1256500142056374</v>
      </c>
      <c r="E41" s="238">
        <v>2.4064910516873996</v>
      </c>
      <c r="F41" s="237">
        <v>2.1635755648887387</v>
      </c>
      <c r="G41" s="238">
        <v>2.3685655010042983</v>
      </c>
      <c r="H41" s="82"/>
    </row>
    <row r="42" spans="1:8" ht="15.75" customHeight="1">
      <c r="A42" s="90"/>
      <c r="B42" s="177" t="s">
        <v>452</v>
      </c>
      <c r="C42" s="236">
        <v>1.8697493246734982</v>
      </c>
      <c r="D42" s="237">
        <v>1.8271768195136742</v>
      </c>
      <c r="E42" s="238">
        <v>1.9123218298333222</v>
      </c>
      <c r="F42" s="237">
        <v>1.8362059509290178</v>
      </c>
      <c r="G42" s="238">
        <v>1.9032926984179785</v>
      </c>
      <c r="H42" s="82"/>
    </row>
    <row r="43" spans="1:8" ht="15.75" customHeight="1">
      <c r="A43" s="90"/>
      <c r="B43" s="177" t="s">
        <v>453</v>
      </c>
      <c r="C43" s="236">
        <v>3.4022206718258738</v>
      </c>
      <c r="D43" s="237">
        <v>3.2580604936179918</v>
      </c>
      <c r="E43" s="238">
        <v>3.5463808500337559</v>
      </c>
      <c r="F43" s="237">
        <v>3.293142233701742</v>
      </c>
      <c r="G43" s="238">
        <v>3.5112991099500057</v>
      </c>
      <c r="H43" s="82"/>
    </row>
    <row r="44" spans="1:8" ht="15.75" customHeight="1">
      <c r="A44" s="90"/>
      <c r="B44" s="177" t="s">
        <v>454</v>
      </c>
      <c r="C44" s="236">
        <v>8.4372209707458801</v>
      </c>
      <c r="D44" s="237">
        <v>8.0894931201528522</v>
      </c>
      <c r="E44" s="238">
        <v>8.784948821338908</v>
      </c>
      <c r="F44" s="237">
        <v>8.2558551322004678</v>
      </c>
      <c r="G44" s="238">
        <v>8.6185868092912923</v>
      </c>
      <c r="H44" s="82"/>
    </row>
    <row r="45" spans="1:8" ht="15.75" customHeight="1">
      <c r="A45" s="90"/>
      <c r="B45" s="177" t="s">
        <v>455</v>
      </c>
      <c r="C45" s="235">
        <v>89.782321713623375</v>
      </c>
      <c r="D45" s="248">
        <v>86.783863557165731</v>
      </c>
      <c r="E45" s="249">
        <v>92.78077987008102</v>
      </c>
      <c r="F45" s="248">
        <v>87.890905304117524</v>
      </c>
      <c r="G45" s="249">
        <v>91.673738123129226</v>
      </c>
      <c r="H45" s="82"/>
    </row>
    <row r="46" spans="1:8" ht="15.75" customHeight="1">
      <c r="A46" s="90"/>
      <c r="B46" s="177" t="s">
        <v>456</v>
      </c>
      <c r="C46" s="234">
        <v>4.1196211118450329E-2</v>
      </c>
      <c r="D46" s="240">
        <v>3.999332899442333E-2</v>
      </c>
      <c r="E46" s="241">
        <v>4.2399093242477329E-2</v>
      </c>
      <c r="F46" s="240">
        <v>3.9977591300419363E-2</v>
      </c>
      <c r="G46" s="241">
        <v>4.2414830936481296E-2</v>
      </c>
      <c r="H46" s="84"/>
    </row>
    <row r="47" spans="1:8" ht="15.75" customHeight="1">
      <c r="A47" s="90"/>
      <c r="B47" s="177" t="s">
        <v>457</v>
      </c>
      <c r="C47" s="243">
        <v>18.503882041388874</v>
      </c>
      <c r="D47" s="244">
        <v>17.382656292341938</v>
      </c>
      <c r="E47" s="245">
        <v>19.625107790435809</v>
      </c>
      <c r="F47" s="244">
        <v>17.826040427386499</v>
      </c>
      <c r="G47" s="245">
        <v>19.181723655391249</v>
      </c>
      <c r="H47" s="84"/>
    </row>
    <row r="48" spans="1:8" ht="15.75" customHeight="1">
      <c r="A48" s="90"/>
      <c r="B48" s="177" t="s">
        <v>458</v>
      </c>
      <c r="C48" s="236">
        <v>1.7381805963079959</v>
      </c>
      <c r="D48" s="237">
        <v>1.6542743340425585</v>
      </c>
      <c r="E48" s="238">
        <v>1.8220868585734333</v>
      </c>
      <c r="F48" s="237">
        <v>1.6823179587011909</v>
      </c>
      <c r="G48" s="238">
        <v>1.7940432339148009</v>
      </c>
      <c r="H48" s="82"/>
    </row>
    <row r="49" spans="1:8" ht="15.75" customHeight="1">
      <c r="A49" s="90"/>
      <c r="B49" s="177" t="s">
        <v>459</v>
      </c>
      <c r="C49" s="243">
        <v>11.550375359575172</v>
      </c>
      <c r="D49" s="244">
        <v>11.025776252383926</v>
      </c>
      <c r="E49" s="245">
        <v>12.074974466766419</v>
      </c>
      <c r="F49" s="244">
        <v>11.284562216204153</v>
      </c>
      <c r="G49" s="245">
        <v>11.816188502946192</v>
      </c>
      <c r="H49" s="82"/>
    </row>
    <row r="50" spans="1:8" ht="15.75" customHeight="1">
      <c r="A50" s="90"/>
      <c r="B50" s="177" t="s">
        <v>460</v>
      </c>
      <c r="C50" s="234">
        <v>2.190909090909091E-3</v>
      </c>
      <c r="D50" s="240">
        <v>1.2582555530500079E-3</v>
      </c>
      <c r="E50" s="241">
        <v>3.1235626287681741E-3</v>
      </c>
      <c r="F50" s="240" t="s">
        <v>94</v>
      </c>
      <c r="G50" s="241" t="s">
        <v>94</v>
      </c>
      <c r="H50" s="82"/>
    </row>
    <row r="51" spans="1:8" ht="15.75" customHeight="1">
      <c r="A51" s="90"/>
      <c r="B51" s="177" t="s">
        <v>461</v>
      </c>
      <c r="C51" s="234">
        <v>0.29432651081115746</v>
      </c>
      <c r="D51" s="240">
        <v>0.28056373643857963</v>
      </c>
      <c r="E51" s="241">
        <v>0.3080892851837353</v>
      </c>
      <c r="F51" s="240">
        <v>0.28616266494393078</v>
      </c>
      <c r="G51" s="241">
        <v>0.30249035667838414</v>
      </c>
      <c r="H51" s="82"/>
    </row>
    <row r="52" spans="1:8" ht="15.75" customHeight="1">
      <c r="A52" s="90"/>
      <c r="B52" s="177" t="s">
        <v>462</v>
      </c>
      <c r="C52" s="236">
        <v>1.8328204140306628</v>
      </c>
      <c r="D52" s="237">
        <v>1.722363152980525</v>
      </c>
      <c r="E52" s="238">
        <v>1.9432776750808005</v>
      </c>
      <c r="F52" s="237">
        <v>1.7280291691646181</v>
      </c>
      <c r="G52" s="238">
        <v>1.9376116588967074</v>
      </c>
      <c r="H52" s="82"/>
    </row>
    <row r="53" spans="1:8" ht="15.75" customHeight="1">
      <c r="A53" s="90"/>
      <c r="B53" s="177" t="s">
        <v>463</v>
      </c>
      <c r="C53" s="243">
        <v>39.711412633116012</v>
      </c>
      <c r="D53" s="244">
        <v>38.426332086802141</v>
      </c>
      <c r="E53" s="245">
        <v>40.996493179429883</v>
      </c>
      <c r="F53" s="244">
        <v>38.885433544121511</v>
      </c>
      <c r="G53" s="245">
        <v>40.537391722110513</v>
      </c>
      <c r="H53" s="82"/>
    </row>
    <row r="54" spans="1:8" ht="15.75" customHeight="1">
      <c r="A54" s="90"/>
      <c r="B54" s="177" t="s">
        <v>464</v>
      </c>
      <c r="C54" s="236">
        <v>2.5803430221541404</v>
      </c>
      <c r="D54" s="237">
        <v>2.3953460254196308</v>
      </c>
      <c r="E54" s="238">
        <v>2.7653400188886499</v>
      </c>
      <c r="F54" s="237">
        <v>2.4416698156810139</v>
      </c>
      <c r="G54" s="238">
        <v>2.7190162286272668</v>
      </c>
      <c r="H54" s="82"/>
    </row>
    <row r="55" spans="1:8" ht="15.75" customHeight="1">
      <c r="A55" s="90"/>
      <c r="B55" s="177" t="s">
        <v>465</v>
      </c>
      <c r="C55" s="236">
        <v>0.9540750950171708</v>
      </c>
      <c r="D55" s="237">
        <v>0.84521133030061679</v>
      </c>
      <c r="E55" s="238">
        <v>1.0629388597337248</v>
      </c>
      <c r="F55" s="237" t="s">
        <v>94</v>
      </c>
      <c r="G55" s="238" t="s">
        <v>94</v>
      </c>
      <c r="H55" s="82"/>
    </row>
    <row r="56" spans="1:8" ht="15.75" customHeight="1">
      <c r="A56" s="90"/>
      <c r="B56" s="177" t="s">
        <v>466</v>
      </c>
      <c r="C56" s="235">
        <v>211.82041354879448</v>
      </c>
      <c r="D56" s="248">
        <v>205.29812861306721</v>
      </c>
      <c r="E56" s="249">
        <v>218.34269848452175</v>
      </c>
      <c r="F56" s="248">
        <v>207.56268206051251</v>
      </c>
      <c r="G56" s="249">
        <v>216.07814503707644</v>
      </c>
      <c r="H56" s="82"/>
    </row>
    <row r="57" spans="1:8" ht="15.75" customHeight="1">
      <c r="A57" s="90"/>
      <c r="B57" s="177" t="s">
        <v>467</v>
      </c>
      <c r="C57" s="236">
        <v>0.22790234423904332</v>
      </c>
      <c r="D57" s="237">
        <v>0.21247342157039506</v>
      </c>
      <c r="E57" s="238">
        <v>0.24333126690769158</v>
      </c>
      <c r="F57" s="237">
        <v>0.21425964258828117</v>
      </c>
      <c r="G57" s="238">
        <v>0.24154504588980547</v>
      </c>
      <c r="H57" s="82"/>
    </row>
    <row r="58" spans="1:8" ht="15.75" customHeight="1">
      <c r="A58" s="90"/>
      <c r="B58" s="177" t="s">
        <v>468</v>
      </c>
      <c r="C58" s="236">
        <v>0.57521951642941149</v>
      </c>
      <c r="D58" s="237">
        <v>0.50515433410975041</v>
      </c>
      <c r="E58" s="238">
        <v>0.64528469874907257</v>
      </c>
      <c r="F58" s="237">
        <v>0.53332227572261359</v>
      </c>
      <c r="G58" s="238">
        <v>0.61711675713620939</v>
      </c>
      <c r="H58" s="82"/>
    </row>
    <row r="59" spans="1:8" ht="15.75" customHeight="1">
      <c r="A59" s="90"/>
      <c r="B59" s="177" t="s">
        <v>469</v>
      </c>
      <c r="C59" s="236">
        <v>0.11870212126351852</v>
      </c>
      <c r="D59" s="237">
        <v>7.1509400533888351E-2</v>
      </c>
      <c r="E59" s="238">
        <v>0.16589484199314869</v>
      </c>
      <c r="F59" s="237" t="s">
        <v>94</v>
      </c>
      <c r="G59" s="238" t="s">
        <v>94</v>
      </c>
      <c r="H59" s="82"/>
    </row>
    <row r="60" spans="1:8" ht="15.75" customHeight="1">
      <c r="A60" s="90"/>
      <c r="B60" s="177" t="s">
        <v>470</v>
      </c>
      <c r="C60" s="236">
        <v>0.89702682347663609</v>
      </c>
      <c r="D60" s="237">
        <v>0.84249284137592795</v>
      </c>
      <c r="E60" s="238">
        <v>0.95156080557734424</v>
      </c>
      <c r="F60" s="237">
        <v>0.86165908799527913</v>
      </c>
      <c r="G60" s="238">
        <v>0.93239455895799306</v>
      </c>
      <c r="H60" s="82"/>
    </row>
    <row r="61" spans="1:8" ht="15.75" customHeight="1">
      <c r="A61" s="90"/>
      <c r="B61" s="177" t="s">
        <v>471</v>
      </c>
      <c r="C61" s="234">
        <v>0.61742257984906157</v>
      </c>
      <c r="D61" s="240">
        <v>0.59927786320817944</v>
      </c>
      <c r="E61" s="241">
        <v>0.6355672964899437</v>
      </c>
      <c r="F61" s="240">
        <v>0.60585794357107037</v>
      </c>
      <c r="G61" s="241">
        <v>0.62898721612705277</v>
      </c>
      <c r="H61" s="82"/>
    </row>
    <row r="62" spans="1:8" ht="15.75" customHeight="1">
      <c r="A62" s="90"/>
      <c r="B62" s="177" t="s">
        <v>472</v>
      </c>
      <c r="C62" s="236">
        <v>0.17839170089391049</v>
      </c>
      <c r="D62" s="237">
        <v>0.16313665152149562</v>
      </c>
      <c r="E62" s="238">
        <v>0.19364675026632536</v>
      </c>
      <c r="F62" s="237" t="s">
        <v>94</v>
      </c>
      <c r="G62" s="238" t="s">
        <v>94</v>
      </c>
      <c r="H62" s="82"/>
    </row>
    <row r="63" spans="1:8" ht="15.75" customHeight="1">
      <c r="A63" s="90"/>
      <c r="B63" s="177" t="s">
        <v>473</v>
      </c>
      <c r="C63" s="236">
        <v>0.31578319171568509</v>
      </c>
      <c r="D63" s="237">
        <v>0.29091235277106042</v>
      </c>
      <c r="E63" s="238">
        <v>0.34065403066030975</v>
      </c>
      <c r="F63" s="237">
        <v>0.28410973248176946</v>
      </c>
      <c r="G63" s="238">
        <v>0.34745665094960071</v>
      </c>
      <c r="H63" s="82"/>
    </row>
    <row r="64" spans="1:8" ht="15.75" customHeight="1">
      <c r="A64" s="90"/>
      <c r="B64" s="177" t="s">
        <v>474</v>
      </c>
      <c r="C64" s="236">
        <v>0.26115435592900726</v>
      </c>
      <c r="D64" s="237">
        <v>0.22099430366493919</v>
      </c>
      <c r="E64" s="238">
        <v>0.30131440819307531</v>
      </c>
      <c r="F64" s="237">
        <v>0.24648080577211551</v>
      </c>
      <c r="G64" s="238">
        <v>0.27582790608589902</v>
      </c>
      <c r="H64" s="82"/>
    </row>
    <row r="65" spans="1:8" ht="15.75" customHeight="1">
      <c r="A65" s="90"/>
      <c r="B65" s="177" t="s">
        <v>475</v>
      </c>
      <c r="C65" s="235">
        <v>274.74926386010895</v>
      </c>
      <c r="D65" s="248">
        <v>267.14355259920575</v>
      </c>
      <c r="E65" s="249">
        <v>282.35497512101216</v>
      </c>
      <c r="F65" s="248">
        <v>269.3351935113227</v>
      </c>
      <c r="G65" s="249">
        <v>280.16333420889521</v>
      </c>
      <c r="H65" s="82"/>
    </row>
    <row r="66" spans="1:8" ht="15.75" customHeight="1">
      <c r="A66" s="90"/>
      <c r="B66" s="177" t="s">
        <v>476</v>
      </c>
      <c r="C66" s="243">
        <v>19.9102097845314</v>
      </c>
      <c r="D66" s="244">
        <v>19.179873773938237</v>
      </c>
      <c r="E66" s="245">
        <v>20.640545795124563</v>
      </c>
      <c r="F66" s="244">
        <v>19.254165719837022</v>
      </c>
      <c r="G66" s="245">
        <v>20.566253849225777</v>
      </c>
      <c r="H66" s="82"/>
    </row>
    <row r="67" spans="1:8" ht="15.75" customHeight="1">
      <c r="A67" s="90"/>
      <c r="B67" s="177" t="s">
        <v>477</v>
      </c>
      <c r="C67" s="243">
        <v>19.897746633388536</v>
      </c>
      <c r="D67" s="244">
        <v>18.97953435781303</v>
      </c>
      <c r="E67" s="245">
        <v>20.815958908964042</v>
      </c>
      <c r="F67" s="244">
        <v>19.443169035888751</v>
      </c>
      <c r="G67" s="245">
        <v>20.352324230888321</v>
      </c>
      <c r="H67" s="82"/>
    </row>
    <row r="68" spans="1:8" ht="15.75" customHeight="1">
      <c r="A68" s="90"/>
      <c r="B68" s="177" t="s">
        <v>478</v>
      </c>
      <c r="C68" s="236">
        <v>2.2014869871695137</v>
      </c>
      <c r="D68" s="237">
        <v>2.0933538127734859</v>
      </c>
      <c r="E68" s="238">
        <v>2.3096201615655416</v>
      </c>
      <c r="F68" s="237">
        <v>2.0969933660003788</v>
      </c>
      <c r="G68" s="238">
        <v>2.3059806083386487</v>
      </c>
      <c r="H68" s="82"/>
    </row>
    <row r="69" spans="1:8" ht="15.75" customHeight="1">
      <c r="A69" s="90"/>
      <c r="B69" s="177" t="s">
        <v>479</v>
      </c>
      <c r="C69" s="235">
        <v>129.25675598993217</v>
      </c>
      <c r="D69" s="248">
        <v>124.91568986267595</v>
      </c>
      <c r="E69" s="249">
        <v>133.5978221171884</v>
      </c>
      <c r="F69" s="248">
        <v>126.66329161094103</v>
      </c>
      <c r="G69" s="249">
        <v>131.85022036892332</v>
      </c>
      <c r="H69" s="82"/>
    </row>
    <row r="70" spans="1:8" ht="15.75" customHeight="1">
      <c r="A70" s="90"/>
      <c r="B70" s="177" t="s">
        <v>480</v>
      </c>
      <c r="C70" s="243">
        <v>48.978537302376438</v>
      </c>
      <c r="D70" s="244">
        <v>45.593137220934686</v>
      </c>
      <c r="E70" s="245">
        <v>52.36393738381819</v>
      </c>
      <c r="F70" s="244">
        <v>47.07622758909671</v>
      </c>
      <c r="G70" s="245">
        <v>50.880847015656165</v>
      </c>
      <c r="H70" s="82"/>
    </row>
    <row r="71" spans="1:8" ht="15.75" customHeight="1">
      <c r="A71" s="90"/>
      <c r="B71" s="239" t="s">
        <v>205</v>
      </c>
      <c r="C71" s="176"/>
      <c r="D71" s="176"/>
      <c r="E71" s="176"/>
      <c r="F71" s="176"/>
      <c r="G71" s="175"/>
      <c r="H71" s="82"/>
    </row>
    <row r="72" spans="1:8" ht="15.75" customHeight="1">
      <c r="A72" s="90"/>
      <c r="B72" s="177" t="s">
        <v>423</v>
      </c>
      <c r="C72" s="234">
        <v>0.89832388907650496</v>
      </c>
      <c r="D72" s="240">
        <v>0.85669408379664691</v>
      </c>
      <c r="E72" s="241">
        <v>0.939953694356363</v>
      </c>
      <c r="F72" s="240">
        <v>0.86868432335759549</v>
      </c>
      <c r="G72" s="241">
        <v>0.92796345479541442</v>
      </c>
      <c r="H72" s="82"/>
    </row>
    <row r="73" spans="1:8" ht="15.75" customHeight="1">
      <c r="A73" s="90"/>
      <c r="B73" s="177" t="s">
        <v>424</v>
      </c>
      <c r="C73" s="236">
        <v>3.1926417541447147</v>
      </c>
      <c r="D73" s="237">
        <v>3.0495889879625482</v>
      </c>
      <c r="E73" s="238">
        <v>3.3356945203268813</v>
      </c>
      <c r="F73" s="237">
        <v>3.1209365552395054</v>
      </c>
      <c r="G73" s="238">
        <v>3.2643469530499241</v>
      </c>
      <c r="H73" s="82"/>
    </row>
    <row r="74" spans="1:8" ht="15.75" customHeight="1">
      <c r="A74" s="90"/>
      <c r="B74" s="177" t="s">
        <v>425</v>
      </c>
      <c r="C74" s="243">
        <v>46.541321457148797</v>
      </c>
      <c r="D74" s="244">
        <v>44.395085368906884</v>
      </c>
      <c r="E74" s="245">
        <v>48.68755754539071</v>
      </c>
      <c r="F74" s="244">
        <v>44.698242312268135</v>
      </c>
      <c r="G74" s="245">
        <v>48.384400602029459</v>
      </c>
      <c r="H74" s="82"/>
    </row>
    <row r="75" spans="1:8" ht="15.75" customHeight="1">
      <c r="A75" s="90"/>
      <c r="B75" s="177" t="s">
        <v>481</v>
      </c>
      <c r="C75" s="243">
        <v>18.866161274345998</v>
      </c>
      <c r="D75" s="244">
        <v>17.00611786388491</v>
      </c>
      <c r="E75" s="245">
        <v>20.726204684807087</v>
      </c>
      <c r="F75" s="244">
        <v>17.801423640810377</v>
      </c>
      <c r="G75" s="245">
        <v>19.93089890788162</v>
      </c>
      <c r="H75" s="82"/>
    </row>
    <row r="76" spans="1:8" ht="15.75" customHeight="1">
      <c r="A76" s="90"/>
      <c r="B76" s="177" t="s">
        <v>426</v>
      </c>
      <c r="C76" s="243">
        <v>29.642706044259477</v>
      </c>
      <c r="D76" s="244">
        <v>27.740655558493948</v>
      </c>
      <c r="E76" s="245">
        <v>31.544756530025005</v>
      </c>
      <c r="F76" s="244">
        <v>28.475072782128638</v>
      </c>
      <c r="G76" s="245">
        <v>30.810339306390315</v>
      </c>
      <c r="H76" s="82"/>
    </row>
    <row r="77" spans="1:8" ht="15.75" customHeight="1">
      <c r="A77" s="90"/>
      <c r="B77" s="177" t="s">
        <v>427</v>
      </c>
      <c r="C77" s="236">
        <v>0.19416666666666663</v>
      </c>
      <c r="D77" s="237">
        <v>0.16852609552987385</v>
      </c>
      <c r="E77" s="238">
        <v>0.2198072378034594</v>
      </c>
      <c r="F77" s="237">
        <v>0.18250958197333239</v>
      </c>
      <c r="G77" s="238">
        <v>0.20582375136000086</v>
      </c>
      <c r="H77" s="82"/>
    </row>
    <row r="78" spans="1:8" ht="15.75" customHeight="1">
      <c r="A78" s="90"/>
      <c r="B78" s="177" t="s">
        <v>428</v>
      </c>
      <c r="C78" s="236">
        <v>0.25293599159627772</v>
      </c>
      <c r="D78" s="237">
        <v>0.23588663309907992</v>
      </c>
      <c r="E78" s="238">
        <v>0.26998535009347552</v>
      </c>
      <c r="F78" s="237">
        <v>0.23948855115669404</v>
      </c>
      <c r="G78" s="238">
        <v>0.2663834320358614</v>
      </c>
      <c r="H78" s="82"/>
    </row>
    <row r="79" spans="1:8" ht="15.75" customHeight="1">
      <c r="A79" s="90"/>
      <c r="B79" s="177" t="s">
        <v>429</v>
      </c>
      <c r="C79" s="236">
        <v>2.1773627316964768</v>
      </c>
      <c r="D79" s="237">
        <v>2.0031105499771762</v>
      </c>
      <c r="E79" s="238">
        <v>2.3516149134157773</v>
      </c>
      <c r="F79" s="237">
        <v>2.1063745389517501</v>
      </c>
      <c r="G79" s="238">
        <v>2.2483509244412034</v>
      </c>
      <c r="H79" s="82"/>
    </row>
    <row r="80" spans="1:8" ht="15.75" customHeight="1">
      <c r="A80" s="90"/>
      <c r="B80" s="177" t="s">
        <v>430</v>
      </c>
      <c r="C80" s="236">
        <v>0.4790253773331542</v>
      </c>
      <c r="D80" s="237">
        <v>0.43399344137952989</v>
      </c>
      <c r="E80" s="238">
        <v>0.52405731328677851</v>
      </c>
      <c r="F80" s="237">
        <v>0.45581206634500632</v>
      </c>
      <c r="G80" s="238">
        <v>0.50223868832130214</v>
      </c>
      <c r="H80" s="82"/>
    </row>
    <row r="81" spans="1:8" ht="15.75" customHeight="1">
      <c r="A81" s="90"/>
      <c r="B81" s="177" t="s">
        <v>431</v>
      </c>
      <c r="C81" s="236">
        <v>8.9421217723283615</v>
      </c>
      <c r="D81" s="237">
        <v>8.4455585297129669</v>
      </c>
      <c r="E81" s="238">
        <v>9.438685014943756</v>
      </c>
      <c r="F81" s="237">
        <v>8.6354525531201194</v>
      </c>
      <c r="G81" s="238">
        <v>9.2487909915366036</v>
      </c>
      <c r="H81" s="82"/>
    </row>
    <row r="82" spans="1:8" ht="15.75" customHeight="1">
      <c r="A82" s="90"/>
      <c r="B82" s="177" t="s">
        <v>432</v>
      </c>
      <c r="C82" s="243">
        <v>29.686108385945975</v>
      </c>
      <c r="D82" s="244">
        <v>28.251372880960464</v>
      </c>
      <c r="E82" s="245">
        <v>31.120843890931486</v>
      </c>
      <c r="F82" s="244">
        <v>28.814681126502038</v>
      </c>
      <c r="G82" s="245">
        <v>30.557535645389912</v>
      </c>
      <c r="H82" s="82"/>
    </row>
    <row r="83" spans="1:8" ht="15.75" customHeight="1">
      <c r="A83" s="90"/>
      <c r="B83" s="177" t="s">
        <v>433</v>
      </c>
      <c r="C83" s="243">
        <v>19.85578212327383</v>
      </c>
      <c r="D83" s="244">
        <v>18.71546818768892</v>
      </c>
      <c r="E83" s="245">
        <v>20.99609605885874</v>
      </c>
      <c r="F83" s="244">
        <v>18.957525870564787</v>
      </c>
      <c r="G83" s="245">
        <v>20.754038375982873</v>
      </c>
      <c r="H83" s="82"/>
    </row>
    <row r="84" spans="1:8" ht="15.75" customHeight="1">
      <c r="A84" s="90"/>
      <c r="B84" s="177" t="s">
        <v>434</v>
      </c>
      <c r="C84" s="236">
        <v>0.56116452499556313</v>
      </c>
      <c r="D84" s="237">
        <v>0.52741802321627407</v>
      </c>
      <c r="E84" s="238">
        <v>0.59491102677485219</v>
      </c>
      <c r="F84" s="237">
        <v>0.54195746088097563</v>
      </c>
      <c r="G84" s="238">
        <v>0.58037158911015063</v>
      </c>
      <c r="H84" s="82"/>
    </row>
    <row r="85" spans="1:8" ht="15.75" customHeight="1">
      <c r="A85" s="90"/>
      <c r="B85" s="177" t="s">
        <v>435</v>
      </c>
      <c r="C85" s="235">
        <v>180.94061568225402</v>
      </c>
      <c r="D85" s="248">
        <v>175.31895681595651</v>
      </c>
      <c r="E85" s="249">
        <v>186.56227454855153</v>
      </c>
      <c r="F85" s="248">
        <v>177.7534666473255</v>
      </c>
      <c r="G85" s="249">
        <v>184.12776471718254</v>
      </c>
      <c r="H85" s="82"/>
    </row>
    <row r="86" spans="1:8" ht="15.75" customHeight="1">
      <c r="A86" s="90"/>
      <c r="B86" s="177" t="s">
        <v>438</v>
      </c>
      <c r="C86" s="236">
        <v>0.48099673803358844</v>
      </c>
      <c r="D86" s="237">
        <v>0.3364743750322689</v>
      </c>
      <c r="E86" s="238">
        <v>0.62551910103490793</v>
      </c>
      <c r="F86" s="237">
        <v>0.43085985133270466</v>
      </c>
      <c r="G86" s="238">
        <v>0.53113362473447223</v>
      </c>
      <c r="H86" s="82"/>
    </row>
    <row r="87" spans="1:8" ht="15.75" customHeight="1">
      <c r="A87" s="90"/>
      <c r="B87" s="177" t="s">
        <v>439</v>
      </c>
      <c r="C87" s="236">
        <v>5.5258077735142201</v>
      </c>
      <c r="D87" s="237">
        <v>5.3790135319648966</v>
      </c>
      <c r="E87" s="238">
        <v>5.6726020150635437</v>
      </c>
      <c r="F87" s="237">
        <v>5.4172890684993806</v>
      </c>
      <c r="G87" s="238">
        <v>5.6343264785290597</v>
      </c>
      <c r="H87" s="82"/>
    </row>
    <row r="88" spans="1:8" ht="15.75" customHeight="1">
      <c r="A88" s="90"/>
      <c r="B88" s="177" t="s">
        <v>440</v>
      </c>
      <c r="C88" s="236">
        <v>9.5284974018628397</v>
      </c>
      <c r="D88" s="237">
        <v>9.0214162225723236</v>
      </c>
      <c r="E88" s="238">
        <v>10.035578581153356</v>
      </c>
      <c r="F88" s="237">
        <v>9.240724532004279</v>
      </c>
      <c r="G88" s="238">
        <v>9.8162702717214003</v>
      </c>
      <c r="H88" s="82"/>
    </row>
    <row r="89" spans="1:8" ht="15.75" customHeight="1">
      <c r="A89" s="90"/>
      <c r="B89" s="177" t="s">
        <v>482</v>
      </c>
      <c r="C89" s="236">
        <v>0.12638888888888888</v>
      </c>
      <c r="D89" s="237">
        <v>9.1283197861450699E-2</v>
      </c>
      <c r="E89" s="238">
        <v>0.16149457991632707</v>
      </c>
      <c r="F89" s="237" t="s">
        <v>94</v>
      </c>
      <c r="G89" s="238" t="s">
        <v>94</v>
      </c>
      <c r="H89" s="82"/>
    </row>
    <row r="90" spans="1:8" ht="15.75" customHeight="1">
      <c r="A90" s="90"/>
      <c r="B90" s="177" t="s">
        <v>442</v>
      </c>
      <c r="C90" s="236">
        <v>0.43055090646625904</v>
      </c>
      <c r="D90" s="237">
        <v>0.38723892262167026</v>
      </c>
      <c r="E90" s="238">
        <v>0.47386289031084783</v>
      </c>
      <c r="F90" s="237">
        <v>0.41090394349826553</v>
      </c>
      <c r="G90" s="238">
        <v>0.45019786943425255</v>
      </c>
      <c r="H90" s="82"/>
    </row>
    <row r="91" spans="1:8" ht="15.75" customHeight="1">
      <c r="A91" s="90"/>
      <c r="B91" s="177" t="s">
        <v>483</v>
      </c>
      <c r="C91" s="234">
        <v>5.3812499999999999E-2</v>
      </c>
      <c r="D91" s="240">
        <v>3.0138811263209921E-2</v>
      </c>
      <c r="E91" s="241">
        <v>7.7486188736790085E-2</v>
      </c>
      <c r="F91" s="240" t="s">
        <v>94</v>
      </c>
      <c r="G91" s="241" t="s">
        <v>94</v>
      </c>
      <c r="H91" s="82"/>
    </row>
    <row r="92" spans="1:8" ht="15.75" customHeight="1">
      <c r="A92" s="90"/>
      <c r="B92" s="177" t="s">
        <v>443</v>
      </c>
      <c r="C92" s="236">
        <v>0.46318456671185249</v>
      </c>
      <c r="D92" s="237">
        <v>0.33670952974756152</v>
      </c>
      <c r="E92" s="238">
        <v>0.58965960367614345</v>
      </c>
      <c r="F92" s="237">
        <v>0.41477709244436384</v>
      </c>
      <c r="G92" s="238">
        <v>0.51159204097934119</v>
      </c>
      <c r="H92" s="82"/>
    </row>
    <row r="93" spans="1:8" ht="15.75" customHeight="1">
      <c r="A93" s="90"/>
      <c r="B93" s="177" t="s">
        <v>445</v>
      </c>
      <c r="C93" s="234">
        <v>0.11468263505311015</v>
      </c>
      <c r="D93" s="240">
        <v>0.10737305126731009</v>
      </c>
      <c r="E93" s="241">
        <v>0.1219922188389102</v>
      </c>
      <c r="F93" s="240">
        <v>0.11096423473834065</v>
      </c>
      <c r="G93" s="241">
        <v>0.11840103536787965</v>
      </c>
      <c r="H93" s="82"/>
    </row>
    <row r="94" spans="1:8" ht="15.75" customHeight="1">
      <c r="A94" s="90"/>
      <c r="B94" s="177" t="s">
        <v>446</v>
      </c>
      <c r="C94" s="236">
        <v>3.718545175062034</v>
      </c>
      <c r="D94" s="237">
        <v>3.4471880245454636</v>
      </c>
      <c r="E94" s="238">
        <v>3.9899023255786044</v>
      </c>
      <c r="F94" s="237">
        <v>3.598296410846213</v>
      </c>
      <c r="G94" s="238">
        <v>3.8387939392778549</v>
      </c>
      <c r="H94" s="82"/>
    </row>
    <row r="95" spans="1:8" ht="15.75" customHeight="1">
      <c r="A95" s="90"/>
      <c r="B95" s="177" t="s">
        <v>447</v>
      </c>
      <c r="C95" s="236">
        <v>9.8474268415798711</v>
      </c>
      <c r="D95" s="237">
        <v>9.2547770913880285</v>
      </c>
      <c r="E95" s="238">
        <v>10.440076591771714</v>
      </c>
      <c r="F95" s="237">
        <v>9.5725438299741139</v>
      </c>
      <c r="G95" s="238">
        <v>10.122309853185628</v>
      </c>
      <c r="H95" s="82"/>
    </row>
    <row r="96" spans="1:8" ht="15.75" customHeight="1">
      <c r="A96" s="90"/>
      <c r="B96" s="177" t="s">
        <v>449</v>
      </c>
      <c r="C96" s="236">
        <v>1.6592142720275962</v>
      </c>
      <c r="D96" s="237">
        <v>1.6089395497816859</v>
      </c>
      <c r="E96" s="238">
        <v>1.7094889942735065</v>
      </c>
      <c r="F96" s="237">
        <v>1.6235910026888682</v>
      </c>
      <c r="G96" s="238">
        <v>1.6948375413663241</v>
      </c>
      <c r="H96" s="82"/>
    </row>
    <row r="97" spans="1:8" ht="15.75" customHeight="1">
      <c r="A97" s="90"/>
      <c r="B97" s="177" t="s">
        <v>450</v>
      </c>
      <c r="C97" s="234">
        <v>7.1280822256616083E-2</v>
      </c>
      <c r="D97" s="240">
        <v>6.875259050707315E-2</v>
      </c>
      <c r="E97" s="241">
        <v>7.3809054006159017E-2</v>
      </c>
      <c r="F97" s="240">
        <v>6.9734210805864075E-2</v>
      </c>
      <c r="G97" s="241">
        <v>7.2827433707368092E-2</v>
      </c>
      <c r="H97" s="82"/>
    </row>
    <row r="98" spans="1:8" ht="15.75" customHeight="1">
      <c r="A98" s="90"/>
      <c r="B98" s="177" t="s">
        <v>451</v>
      </c>
      <c r="C98" s="236">
        <v>2.211649315670523</v>
      </c>
      <c r="D98" s="237">
        <v>2.089650254206822</v>
      </c>
      <c r="E98" s="238">
        <v>2.333648377134224</v>
      </c>
      <c r="F98" s="237">
        <v>2.1287312731861245</v>
      </c>
      <c r="G98" s="238">
        <v>2.2945673581549215</v>
      </c>
      <c r="H98" s="82"/>
    </row>
    <row r="99" spans="1:8" ht="15.75" customHeight="1">
      <c r="A99" s="90"/>
      <c r="B99" s="177" t="s">
        <v>452</v>
      </c>
      <c r="C99" s="234">
        <v>0.15005930047181959</v>
      </c>
      <c r="D99" s="240">
        <v>0.14064356967830927</v>
      </c>
      <c r="E99" s="241">
        <v>0.15947503126532991</v>
      </c>
      <c r="F99" s="240">
        <v>0.14169788045726589</v>
      </c>
      <c r="G99" s="241">
        <v>0.15842072048637329</v>
      </c>
      <c r="H99" s="82"/>
    </row>
    <row r="100" spans="1:8" ht="15.75" customHeight="1">
      <c r="A100" s="90"/>
      <c r="B100" s="177" t="s">
        <v>453</v>
      </c>
      <c r="C100" s="236">
        <v>0.12395564297814869</v>
      </c>
      <c r="D100" s="237">
        <v>8.0978914264282317E-2</v>
      </c>
      <c r="E100" s="238">
        <v>0.16693237169201508</v>
      </c>
      <c r="F100" s="237" t="s">
        <v>94</v>
      </c>
      <c r="G100" s="238" t="s">
        <v>94</v>
      </c>
      <c r="H100" s="82"/>
    </row>
    <row r="101" spans="1:8" ht="15.75" customHeight="1">
      <c r="A101" s="90"/>
      <c r="B101" s="177" t="s">
        <v>455</v>
      </c>
      <c r="C101" s="235">
        <v>59.862661895582768</v>
      </c>
      <c r="D101" s="248">
        <v>57.485762274188851</v>
      </c>
      <c r="E101" s="249">
        <v>62.239561516976686</v>
      </c>
      <c r="F101" s="248">
        <v>58.461895623466503</v>
      </c>
      <c r="G101" s="249">
        <v>61.263428167699033</v>
      </c>
      <c r="H101" s="82"/>
    </row>
    <row r="102" spans="1:8" ht="15.75" customHeight="1">
      <c r="A102" s="90"/>
      <c r="B102" s="177" t="s">
        <v>456</v>
      </c>
      <c r="C102" s="234">
        <v>3.9604043501295524E-2</v>
      </c>
      <c r="D102" s="240">
        <v>3.8475968900688162E-2</v>
      </c>
      <c r="E102" s="241">
        <v>4.0732118101902887E-2</v>
      </c>
      <c r="F102" s="240">
        <v>3.8698607623469446E-2</v>
      </c>
      <c r="G102" s="241">
        <v>4.0509479379121603E-2</v>
      </c>
      <c r="H102" s="82"/>
    </row>
    <row r="103" spans="1:8" ht="15.75" customHeight="1">
      <c r="A103" s="90"/>
      <c r="B103" s="177" t="s">
        <v>457</v>
      </c>
      <c r="C103" s="243">
        <v>17.872746893760567</v>
      </c>
      <c r="D103" s="244">
        <v>17.00328383514767</v>
      </c>
      <c r="E103" s="245">
        <v>18.742209952373464</v>
      </c>
      <c r="F103" s="244">
        <v>17.263134991388288</v>
      </c>
      <c r="G103" s="245">
        <v>18.482358796132846</v>
      </c>
      <c r="H103" s="82"/>
    </row>
    <row r="104" spans="1:8" ht="15.75" customHeight="1">
      <c r="A104" s="90"/>
      <c r="B104" s="177" t="s">
        <v>458</v>
      </c>
      <c r="C104" s="236">
        <v>1.3318309390650702</v>
      </c>
      <c r="D104" s="237">
        <v>0.97630119521766934</v>
      </c>
      <c r="E104" s="238">
        <v>1.687360682912471</v>
      </c>
      <c r="F104" s="237">
        <v>1.1983364449614395</v>
      </c>
      <c r="G104" s="238">
        <v>1.4653254331687009</v>
      </c>
      <c r="H104" s="82"/>
    </row>
    <row r="105" spans="1:8" ht="15.75" customHeight="1">
      <c r="A105" s="90"/>
      <c r="B105" s="177" t="s">
        <v>459</v>
      </c>
      <c r="C105" s="236">
        <v>5.2537523609691652</v>
      </c>
      <c r="D105" s="237">
        <v>4.9351352900694119</v>
      </c>
      <c r="E105" s="238">
        <v>5.5723694318689185</v>
      </c>
      <c r="F105" s="237">
        <v>5.0599642832459981</v>
      </c>
      <c r="G105" s="238">
        <v>5.4475404386923323</v>
      </c>
      <c r="H105" s="82"/>
    </row>
    <row r="106" spans="1:8" ht="15.75" customHeight="1">
      <c r="A106" s="90"/>
      <c r="B106" s="177" t="s">
        <v>460</v>
      </c>
      <c r="C106" s="234">
        <v>1.8020833333333333E-3</v>
      </c>
      <c r="D106" s="240">
        <v>9.4223571383036009E-4</v>
      </c>
      <c r="E106" s="241">
        <v>2.6619309528363062E-3</v>
      </c>
      <c r="F106" s="240" t="s">
        <v>94</v>
      </c>
      <c r="G106" s="241" t="s">
        <v>94</v>
      </c>
      <c r="H106" s="82"/>
    </row>
    <row r="107" spans="1:8" ht="15.75" customHeight="1">
      <c r="A107" s="90"/>
      <c r="B107" s="177" t="s">
        <v>461</v>
      </c>
      <c r="C107" s="234">
        <v>0.29487032020902837</v>
      </c>
      <c r="D107" s="240">
        <v>0.28286508751393247</v>
      </c>
      <c r="E107" s="241">
        <v>0.30687555290412427</v>
      </c>
      <c r="F107" s="240">
        <v>0.28555763507416188</v>
      </c>
      <c r="G107" s="241">
        <v>0.30418300534389486</v>
      </c>
      <c r="H107" s="82"/>
    </row>
    <row r="108" spans="1:8" ht="15.75" customHeight="1">
      <c r="A108" s="90"/>
      <c r="B108" s="177" t="s">
        <v>462</v>
      </c>
      <c r="C108" s="236">
        <v>1.2035101805555555</v>
      </c>
      <c r="D108" s="237">
        <v>1.1102748440157753</v>
      </c>
      <c r="E108" s="238">
        <v>1.2967455170953357</v>
      </c>
      <c r="F108" s="237">
        <v>1.1363927295751017</v>
      </c>
      <c r="G108" s="238">
        <v>1.2706276315360092</v>
      </c>
      <c r="H108" s="82"/>
    </row>
    <row r="109" spans="1:8" ht="15.75" customHeight="1">
      <c r="A109" s="90"/>
      <c r="B109" s="177" t="s">
        <v>463</v>
      </c>
      <c r="C109" s="236">
        <v>5.0762631112332501</v>
      </c>
      <c r="D109" s="237">
        <v>4.6113252326478866</v>
      </c>
      <c r="E109" s="238">
        <v>5.5412009898186136</v>
      </c>
      <c r="F109" s="237">
        <v>4.8480981776913206</v>
      </c>
      <c r="G109" s="238">
        <v>5.3044280447751797</v>
      </c>
      <c r="H109" s="82"/>
    </row>
    <row r="110" spans="1:8" ht="15.75" customHeight="1">
      <c r="A110" s="90"/>
      <c r="B110" s="177" t="s">
        <v>465</v>
      </c>
      <c r="C110" s="236">
        <v>0.56520920407089592</v>
      </c>
      <c r="D110" s="237">
        <v>0.48454690423428959</v>
      </c>
      <c r="E110" s="238">
        <v>0.64587150390750225</v>
      </c>
      <c r="F110" s="237">
        <v>0.52575112043651806</v>
      </c>
      <c r="G110" s="238">
        <v>0.60466728770527378</v>
      </c>
      <c r="H110" s="82"/>
    </row>
    <row r="111" spans="1:8" ht="15.75" customHeight="1">
      <c r="A111" s="90"/>
      <c r="B111" s="177" t="s">
        <v>466</v>
      </c>
      <c r="C111" s="243">
        <v>35.281090184204288</v>
      </c>
      <c r="D111" s="244">
        <v>32.327617956017434</v>
      </c>
      <c r="E111" s="245">
        <v>38.234562412391142</v>
      </c>
      <c r="F111" s="244">
        <v>33.855920962436038</v>
      </c>
      <c r="G111" s="245">
        <v>36.706259405972538</v>
      </c>
      <c r="H111" s="82"/>
    </row>
    <row r="112" spans="1:8" ht="15.75" customHeight="1">
      <c r="A112" s="90"/>
      <c r="B112" s="177" t="s">
        <v>467</v>
      </c>
      <c r="C112" s="234" t="s">
        <v>105</v>
      </c>
      <c r="D112" s="240" t="s">
        <v>94</v>
      </c>
      <c r="E112" s="241" t="s">
        <v>94</v>
      </c>
      <c r="F112" s="240" t="s">
        <v>94</v>
      </c>
      <c r="G112" s="241" t="s">
        <v>94</v>
      </c>
      <c r="H112" s="82"/>
    </row>
    <row r="113" spans="1:8" ht="15.75" customHeight="1">
      <c r="A113" s="90"/>
      <c r="B113" s="177" t="s">
        <v>468</v>
      </c>
      <c r="C113" s="236">
        <v>0.32116607441070438</v>
      </c>
      <c r="D113" s="237">
        <v>0.25255026824787774</v>
      </c>
      <c r="E113" s="238">
        <v>0.38978188057353103</v>
      </c>
      <c r="F113" s="237">
        <v>0.28821437540246975</v>
      </c>
      <c r="G113" s="238">
        <v>0.35411777341893902</v>
      </c>
      <c r="H113" s="82"/>
    </row>
    <row r="114" spans="1:8" ht="15.75" customHeight="1">
      <c r="A114" s="90"/>
      <c r="B114" s="177" t="s">
        <v>469</v>
      </c>
      <c r="C114" s="236">
        <v>0.11330424406590284</v>
      </c>
      <c r="D114" s="237">
        <v>9.3307912691559983E-2</v>
      </c>
      <c r="E114" s="238">
        <v>0.13330057544024568</v>
      </c>
      <c r="F114" s="237" t="s">
        <v>94</v>
      </c>
      <c r="G114" s="238" t="s">
        <v>94</v>
      </c>
      <c r="H114" s="82"/>
    </row>
    <row r="115" spans="1:8" ht="15.75" customHeight="1">
      <c r="A115" s="90"/>
      <c r="B115" s="177" t="s">
        <v>470</v>
      </c>
      <c r="C115" s="236">
        <v>0.65690672825562713</v>
      </c>
      <c r="D115" s="237">
        <v>0.60705689764309056</v>
      </c>
      <c r="E115" s="238">
        <v>0.70675655886816369</v>
      </c>
      <c r="F115" s="237">
        <v>0.61399446741386488</v>
      </c>
      <c r="G115" s="238">
        <v>0.69981898909738938</v>
      </c>
      <c r="H115" s="82"/>
    </row>
    <row r="116" spans="1:8" ht="15.75" customHeight="1">
      <c r="A116" s="90"/>
      <c r="B116" s="177" t="s">
        <v>471</v>
      </c>
      <c r="C116" s="234">
        <v>0.33384784519675514</v>
      </c>
      <c r="D116" s="240">
        <v>0.30541169686950315</v>
      </c>
      <c r="E116" s="241">
        <v>0.36228399352400714</v>
      </c>
      <c r="F116" s="240">
        <v>0.31974020520377305</v>
      </c>
      <c r="G116" s="241">
        <v>0.34795548518973723</v>
      </c>
      <c r="H116" s="82"/>
    </row>
    <row r="117" spans="1:8" ht="15.75" customHeight="1">
      <c r="A117" s="90"/>
      <c r="B117" s="177" t="s">
        <v>472</v>
      </c>
      <c r="C117" s="234">
        <v>9.1002739120779622E-2</v>
      </c>
      <c r="D117" s="240">
        <v>8.1886166799050114E-2</v>
      </c>
      <c r="E117" s="241">
        <v>0.10011931144250913</v>
      </c>
      <c r="F117" s="240">
        <v>8.7960730446945676E-2</v>
      </c>
      <c r="G117" s="241">
        <v>9.4044747794613567E-2</v>
      </c>
      <c r="H117" s="82"/>
    </row>
    <row r="118" spans="1:8" ht="15.75" customHeight="1">
      <c r="A118" s="90"/>
      <c r="B118" s="177" t="s">
        <v>474</v>
      </c>
      <c r="C118" s="236">
        <v>0.15839646886691544</v>
      </c>
      <c r="D118" s="237">
        <v>0.14559751734914042</v>
      </c>
      <c r="E118" s="238">
        <v>0.17119542038469046</v>
      </c>
      <c r="F118" s="237">
        <v>0.14137203553508798</v>
      </c>
      <c r="G118" s="238">
        <v>0.1754209021987429</v>
      </c>
      <c r="H118" s="82"/>
    </row>
    <row r="119" spans="1:8" ht="15.75" customHeight="1">
      <c r="A119" s="90"/>
      <c r="B119" s="177" t="s">
        <v>475</v>
      </c>
      <c r="C119" s="235">
        <v>129.62756041737174</v>
      </c>
      <c r="D119" s="248">
        <v>120.77010262119666</v>
      </c>
      <c r="E119" s="249">
        <v>138.48501821354682</v>
      </c>
      <c r="F119" s="248">
        <v>125.33218730043235</v>
      </c>
      <c r="G119" s="249">
        <v>133.92293353431114</v>
      </c>
      <c r="H119" s="82"/>
    </row>
    <row r="120" spans="1:8" ht="15.75" customHeight="1">
      <c r="A120" s="90"/>
      <c r="B120" s="177" t="s">
        <v>476</v>
      </c>
      <c r="C120" s="243">
        <v>13.181092909484958</v>
      </c>
      <c r="D120" s="244">
        <v>11.952590658308972</v>
      </c>
      <c r="E120" s="245">
        <v>14.409595160660944</v>
      </c>
      <c r="F120" s="244">
        <v>12.686327173141366</v>
      </c>
      <c r="G120" s="245">
        <v>13.67585864582855</v>
      </c>
      <c r="H120" s="82"/>
    </row>
    <row r="121" spans="1:8" ht="15.75" customHeight="1">
      <c r="A121" s="90"/>
      <c r="B121" s="177" t="s">
        <v>477</v>
      </c>
      <c r="C121" s="243">
        <v>10.994568020830672</v>
      </c>
      <c r="D121" s="244">
        <v>10.338412967368599</v>
      </c>
      <c r="E121" s="245">
        <v>11.650723074292744</v>
      </c>
      <c r="F121" s="244">
        <v>10.675425841043362</v>
      </c>
      <c r="G121" s="245">
        <v>11.313710200617981</v>
      </c>
      <c r="H121" s="82"/>
    </row>
    <row r="122" spans="1:8" ht="15.75" customHeight="1">
      <c r="A122" s="90"/>
      <c r="B122" s="177" t="s">
        <v>479</v>
      </c>
      <c r="C122" s="235">
        <v>114.20521710916671</v>
      </c>
      <c r="D122" s="248">
        <v>110.09776502219998</v>
      </c>
      <c r="E122" s="249">
        <v>118.31266919613344</v>
      </c>
      <c r="F122" s="248">
        <v>111.80249610833705</v>
      </c>
      <c r="G122" s="249">
        <v>116.60793810999637</v>
      </c>
      <c r="H122" s="82"/>
    </row>
    <row r="123" spans="1:8" ht="15.75" customHeight="1">
      <c r="A123" s="90"/>
      <c r="B123" s="197" t="s">
        <v>480</v>
      </c>
      <c r="C123" s="254">
        <v>14.544805931824973</v>
      </c>
      <c r="D123" s="255">
        <v>13.372658905583396</v>
      </c>
      <c r="E123" s="256">
        <v>15.71695295806655</v>
      </c>
      <c r="F123" s="255">
        <v>13.93430902671939</v>
      </c>
      <c r="G123" s="256">
        <v>15.155302836930556</v>
      </c>
      <c r="H123" s="82"/>
    </row>
    <row r="124" spans="1:8" ht="15.75" customHeight="1">
      <c r="B124" s="257" t="s">
        <v>698</v>
      </c>
    </row>
    <row r="125" spans="1:8" ht="15.75" customHeight="1">
      <c r="A125" s="1"/>
      <c r="B125" s="258" t="s">
        <v>703</v>
      </c>
      <c r="C125"/>
      <c r="D125"/>
      <c r="E125"/>
      <c r="F125"/>
      <c r="G125"/>
    </row>
    <row r="126" spans="1:8" ht="15.75" customHeight="1">
      <c r="A126" s="1"/>
      <c r="B126"/>
      <c r="C126"/>
      <c r="D126"/>
      <c r="E126"/>
      <c r="F126"/>
      <c r="G126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0 A71:G71 A72:A123">
    <cfRule type="expression" dxfId="37" priority="235">
      <formula>IF(CertVal_IsBlnkRow*CertVal_IsBlnkRowNext=1,TRUE,FALSE)</formula>
    </cfRule>
  </conditionalFormatting>
  <conditionalFormatting sqref="B5:G123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B42FBE28-D6B1-4434-B923-2DDEE9882756}"/>
    <hyperlink ref="B7" location="'PA'!$A$1" display="'PA'!$A$1" xr:uid="{C7A18273-2B4B-463B-9CAC-5CEA917FA405}"/>
    <hyperlink ref="B9" location="'AR Digest 10-50g'!$A$1" display="'AR Digest 10-50g'!$A$1" xr:uid="{DB04FEA8-AC44-4A47-A23F-96BB92A20DF4}"/>
    <hyperlink ref="B11" location="'CNL'!$A$1" display="'CNL'!$A$1" xr:uid="{AB64904A-3602-464A-9353-E1E1BD0B79FB}"/>
    <hyperlink ref="B13" location="'4-Acid'!$A$1" display="'4-Acid'!$A$1" xr:uid="{841CDF3F-941B-4A3D-AEC8-DA210081D128}"/>
    <hyperlink ref="B14" location="'4-Acid'!$A$41" display="'4-Acid'!$A$41" xr:uid="{A096E628-169B-4EE7-B385-924BDF6A72C4}"/>
    <hyperlink ref="B15" location="'4-Acid'!$A$59" display="'4-Acid'!$A$59" xr:uid="{F7FC8148-6E21-4A51-A26C-93A610D2AFD4}"/>
    <hyperlink ref="B16" location="'4-Acid'!$A$95" display="'4-Acid'!$A$95" xr:uid="{C032A7BB-47FF-4A59-8DE8-AF370C25B8F9}"/>
    <hyperlink ref="B17" location="'4-Acid'!$A$113" display="'4-Acid'!$A$113" xr:uid="{3CECFAB1-BA77-4BA8-A098-4205CF224DAB}"/>
    <hyperlink ref="B18" location="'4-Acid'!$A$132" display="'4-Acid'!$A$132" xr:uid="{B9FB753C-0E90-4361-A654-19D6E43F1FCC}"/>
    <hyperlink ref="B19" location="'4-Acid'!$A$151" display="'4-Acid'!$A$151" xr:uid="{455F974A-1FC1-4F6B-BEBD-70DD5CE0A388}"/>
    <hyperlink ref="B20" location="'4-Acid'!$A$169" display="'4-Acid'!$A$169" xr:uid="{92785600-864E-4C39-8D89-83C6F916A7F2}"/>
    <hyperlink ref="B21" location="'4-Acid'!$A$188" display="'4-Acid'!$A$188" xr:uid="{28BCF356-C418-41EE-8AFF-46CAAC7414EA}"/>
    <hyperlink ref="B22" location="'4-Acid'!$A$206" display="'4-Acid'!$A$206" xr:uid="{1E7CEFA7-AC3B-4953-9A20-E535A355623F}"/>
    <hyperlink ref="B23" location="'4-Acid'!$A$224" display="'4-Acid'!$A$224" xr:uid="{A8CA6D40-AFF3-45F6-87F5-9CE27D86E046}"/>
    <hyperlink ref="B24" location="'4-Acid'!$A$242" display="'4-Acid'!$A$242" xr:uid="{26110DD0-A64E-480F-BD4A-AAE22B436B6B}"/>
    <hyperlink ref="B25" location="'4-Acid'!$A$261" display="'4-Acid'!$A$261" xr:uid="{8ACB9147-CE6F-4402-B7F5-97F3B63ECFFC}"/>
    <hyperlink ref="B26" location="'4-Acid'!$A$279" display="'4-Acid'!$A$279" xr:uid="{564A8002-08F4-42E5-AECA-19981FDEED6F}"/>
    <hyperlink ref="B27" location="'4-Acid'!$A$297" display="'4-Acid'!$A$297" xr:uid="{703C6B6F-24AC-4A97-8646-F02C64CEE7B8}"/>
    <hyperlink ref="B28" location="'4-Acid'!$A$316" display="'4-Acid'!$A$316" xr:uid="{1E2B4B69-8BFF-482D-8BF1-9A8C95EA8E0D}"/>
    <hyperlink ref="B29" location="'4-Acid'!$A$335" display="'4-Acid'!$A$335" xr:uid="{F33E1907-E2F5-4C06-948B-164DF0F96CB4}"/>
    <hyperlink ref="B30" location="'4-Acid'!$A$353" display="'4-Acid'!$A$353" xr:uid="{4D208B39-19B4-4F54-ADFD-9D8F9008EA74}"/>
    <hyperlink ref="B31" location="'4-Acid'!$A$371" display="'4-Acid'!$A$371" xr:uid="{35D2CEB0-6775-48AD-A95A-3876038A8FF9}"/>
    <hyperlink ref="B32" location="'4-Acid'!$A$407" display="'4-Acid'!$A$407" xr:uid="{B5B054EC-B795-43B0-8BC9-11AD387BF4E1}"/>
    <hyperlink ref="B33" location="'4-Acid'!$A$443" display="'4-Acid'!$A$443" xr:uid="{20B279D1-0E51-4EBF-BF3B-3F6536B7F9C1}"/>
    <hyperlink ref="B34" location="'4-Acid'!$A$462" display="'4-Acid'!$A$462" xr:uid="{47E30531-2553-49C7-B223-447CC4188EA5}"/>
    <hyperlink ref="B35" location="'4-Acid'!$A$480" display="'4-Acid'!$A$480" xr:uid="{2E02D806-AE27-4AB5-A3C2-5DDDB9C4A9E7}"/>
    <hyperlink ref="B36" location="'4-Acid'!$A$498" display="'4-Acid'!$A$498" xr:uid="{78048312-C160-404B-912E-2AFE99612955}"/>
    <hyperlink ref="B37" location="'4-Acid'!$A$516" display="'4-Acid'!$A$516" xr:uid="{0D904BF4-04C6-42BA-8C55-9ACC7CF125E9}"/>
    <hyperlink ref="B38" location="'4-Acid'!$A$535" display="'4-Acid'!$A$535" xr:uid="{645ED253-6908-4499-9F2B-0F8C5955365E}"/>
    <hyperlink ref="B39" location="'4-Acid'!$A$554" display="'4-Acid'!$A$554" xr:uid="{BA9B68E8-D0C6-4F03-9229-0E82EC5093B1}"/>
    <hyperlink ref="B40" location="'4-Acid'!$A$572" display="'4-Acid'!$A$572" xr:uid="{947FA69E-A97E-4050-B651-8FE81C0C1175}"/>
    <hyperlink ref="B41" location="'4-Acid'!$A$590" display="'4-Acid'!$A$590" xr:uid="{D219A090-0F8E-411F-A137-0CC8BC48DF2C}"/>
    <hyperlink ref="B42" location="'4-Acid'!$A$609" display="'4-Acid'!$A$609" xr:uid="{818F89EE-374C-4C7E-84DD-11D9FB3FAF18}"/>
    <hyperlink ref="B43" location="'4-Acid'!$A$627" display="'4-Acid'!$A$627" xr:uid="{9CC0672F-B68F-4552-AB0D-DF28BDE74656}"/>
    <hyperlink ref="B44" location="'4-Acid'!$A$645" display="'4-Acid'!$A$645" xr:uid="{F44F26C3-396E-416A-8013-BC31A4C58CF8}"/>
    <hyperlink ref="B45" location="'4-Acid'!$A$664" display="'4-Acid'!$A$664" xr:uid="{C9FB4BE2-CCED-40C3-B004-4628935334A5}"/>
    <hyperlink ref="B46" location="'4-Acid'!$A$682" display="'4-Acid'!$A$682" xr:uid="{99579CB2-DE2E-4E09-B88D-39B3B5D109FC}"/>
    <hyperlink ref="B47" location="'4-Acid'!$A$700" display="'4-Acid'!$A$700" xr:uid="{28D8C87A-73BB-4826-BEB1-0941DBF9EC20}"/>
    <hyperlink ref="B48" location="'4-Acid'!$A$719" display="'4-Acid'!$A$719" xr:uid="{0C27FBAD-6C62-4EB8-9DAF-00B509DFD5A0}"/>
    <hyperlink ref="B49" location="'4-Acid'!$A$755" display="'4-Acid'!$A$755" xr:uid="{35092086-2749-497A-A7D7-3DEA7FE3431F}"/>
    <hyperlink ref="B50" location="'4-Acid'!$A$773" display="'4-Acid'!$A$773" xr:uid="{438548D6-AD74-4E5A-9A2A-96F62ED8C194}"/>
    <hyperlink ref="B51" location="'4-Acid'!$A$791" display="'4-Acid'!$A$791" xr:uid="{62D7F331-2B92-4B7E-8BD5-AF52692AAFC5}"/>
    <hyperlink ref="B52" location="'4-Acid'!$A$810" display="'4-Acid'!$A$810" xr:uid="{4E2B7DA0-53E8-4FCC-A154-D2BC289B996E}"/>
    <hyperlink ref="B53" location="'4-Acid'!$A$828" display="'4-Acid'!$A$828" xr:uid="{FB9DA212-6D17-4108-AD3C-8ECD75769054}"/>
    <hyperlink ref="B54" location="'4-Acid'!$A$864" display="'4-Acid'!$A$864" xr:uid="{D94977E2-C660-4B50-A952-1A750D51C27B}"/>
    <hyperlink ref="B55" location="'4-Acid'!$A$883" display="'4-Acid'!$A$883" xr:uid="{2E0D7DD0-1B2D-4CC1-A33B-35637D64AB7D}"/>
    <hyperlink ref="B56" location="'4-Acid'!$A$901" display="'4-Acid'!$A$901" xr:uid="{3104FEEA-BF54-479A-AC51-24F9FD33A727}"/>
    <hyperlink ref="B57" location="'4-Acid'!$A$919" display="'4-Acid'!$A$919" xr:uid="{76E5953B-7BBF-44B4-A5B3-94D544A2A048}"/>
    <hyperlink ref="B58" location="'4-Acid'!$A$938" display="'4-Acid'!$A$938" xr:uid="{929FB2FF-931C-4B74-917F-2B44773FE739}"/>
    <hyperlink ref="B59" location="'4-Acid'!$A$957" display="'4-Acid'!$A$957" xr:uid="{8BCCF28A-4A43-4BD5-ADC5-FB861F0DBCF0}"/>
    <hyperlink ref="B60" location="'4-Acid'!$A$976" display="'4-Acid'!$A$976" xr:uid="{7D52876E-73C7-419F-8027-4AC9387FE66A}"/>
    <hyperlink ref="B61" location="'4-Acid'!$A$994" display="'4-Acid'!$A$994" xr:uid="{AC40FFF0-D1E8-47DB-AD53-2F49BFE82C89}"/>
    <hyperlink ref="B62" location="'4-Acid'!$A$1012" display="'4-Acid'!$A$1012" xr:uid="{006FAC02-34C9-4EFA-B712-7510DBD92FCF}"/>
    <hyperlink ref="B63" location="'4-Acid'!$A$1031" display="'4-Acid'!$A$1031" xr:uid="{BB9EBB65-D4FD-43F2-969E-4CE2B3D64E39}"/>
    <hyperlink ref="B64" location="'4-Acid'!$A$1049" display="'4-Acid'!$A$1049" xr:uid="{0F0EFCB9-8A09-4A70-98BE-38284F6F3721}"/>
    <hyperlink ref="B65" location="'4-Acid'!$A$1067" display="'4-Acid'!$A$1067" xr:uid="{0D348C3B-4928-4595-B392-CAF976D2F64C}"/>
    <hyperlink ref="B66" location="'4-Acid'!$A$1085" display="'4-Acid'!$A$1085" xr:uid="{0DF65443-FFC1-4C1D-9F55-99CB7A3F9ECE}"/>
    <hyperlink ref="B67" location="'4-Acid'!$A$1103" display="'4-Acid'!$A$1103" xr:uid="{D06BEB15-47AB-4E2B-B6E4-F769275E96FD}"/>
    <hyperlink ref="B68" location="'4-Acid'!$A$1121" display="'4-Acid'!$A$1121" xr:uid="{9B9E9E40-78D6-4C0F-9493-94D015BCE49C}"/>
    <hyperlink ref="B69" location="'4-Acid'!$A$1139" display="'4-Acid'!$A$1139" xr:uid="{79FB2746-A059-42A7-8572-C24AF5F98D3C}"/>
    <hyperlink ref="B70" location="'4-Acid'!$A$1157" display="'4-Acid'!$A$1157" xr:uid="{87240150-8BAD-4F57-9CDE-FF5D1D2DE88F}"/>
    <hyperlink ref="B72" location="'Aqua Regia'!$A$1" display="'Aqua Regia'!$A$1" xr:uid="{16981381-B5BB-4614-A5AE-FA0D793A316D}"/>
    <hyperlink ref="B73" location="'Aqua Regia'!$A$41" display="'Aqua Regia'!$A$41" xr:uid="{D1EE17CF-2197-4B93-90C5-E08554127F05}"/>
    <hyperlink ref="B74" location="'Aqua Regia'!$A$59" display="'Aqua Regia'!$A$59" xr:uid="{13AF20F3-7CD1-45C5-9ECF-5AA13C66780A}"/>
    <hyperlink ref="B75" location="'Aqua Regia'!$A$77" display="'Aqua Regia'!$A$77" xr:uid="{1B10FD0B-FF06-4112-BB5D-7DCE381249C8}"/>
    <hyperlink ref="B76" location="'Aqua Regia'!$A$95" display="'Aqua Regia'!$A$95" xr:uid="{EDB9226A-3049-452C-A8D9-6C06D63FFAC9}"/>
    <hyperlink ref="B77" location="'Aqua Regia'!$A$113" display="'Aqua Regia'!$A$113" xr:uid="{59917363-2944-41D2-99E9-DD957771E342}"/>
    <hyperlink ref="B78" location="'Aqua Regia'!$A$132" display="'Aqua Regia'!$A$132" xr:uid="{E46A39CD-A11F-47DA-8360-8E94A0F5A8F7}"/>
    <hyperlink ref="B79" location="'Aqua Regia'!$A$151" display="'Aqua Regia'!$A$151" xr:uid="{7A7AC971-04DD-4A14-AAEB-F5CAF0013EE7}"/>
    <hyperlink ref="B80" location="'Aqua Regia'!$A$169" display="'Aqua Regia'!$A$169" xr:uid="{09A5B1A5-0CD7-4CD7-A267-EAB5B1509157}"/>
    <hyperlink ref="B81" location="'Aqua Regia'!$A$188" display="'Aqua Regia'!$A$188" xr:uid="{A91DEC69-C1BF-4C95-B91C-38CA2E28E25F}"/>
    <hyperlink ref="B82" location="'Aqua Regia'!$A$206" display="'Aqua Regia'!$A$206" xr:uid="{1077B571-153E-4E0F-96DF-B886DAADA182}"/>
    <hyperlink ref="B83" location="'Aqua Regia'!$A$224" display="'Aqua Regia'!$A$224" xr:uid="{87333A08-966E-4644-96D9-8981A349A91C}"/>
    <hyperlink ref="B84" location="'Aqua Regia'!$A$242" display="'Aqua Regia'!$A$242" xr:uid="{04C75B97-F94F-4B36-B67F-C72BD0DDA0A2}"/>
    <hyperlink ref="B85" location="'Aqua Regia'!$A$261" display="'Aqua Regia'!$A$261" xr:uid="{45E960BC-45F5-4C7F-AA8F-9BCF3813538C}"/>
    <hyperlink ref="B86" location="'Aqua Regia'!$A$315" display="'Aqua Regia'!$A$315" xr:uid="{3D654B9D-BC09-412D-A7C4-C2AE4DFEA2CE}"/>
    <hyperlink ref="B87" location="'Aqua Regia'!$A$333" display="'Aqua Regia'!$A$333" xr:uid="{A179DA56-6F35-45BE-8FCD-A57C6B30731C}"/>
    <hyperlink ref="B88" location="'Aqua Regia'!$A$351" display="'Aqua Regia'!$A$351" xr:uid="{86F175F1-3E8D-4DE0-B740-63782B5B2B84}"/>
    <hyperlink ref="B89" location="'Aqua Regia'!$A$387" display="'Aqua Regia'!$A$387" xr:uid="{7368FDD4-6B9F-4764-BB91-B06A94ECC5E1}"/>
    <hyperlink ref="B90" location="'Aqua Regia'!$A$405" display="'Aqua Regia'!$A$405" xr:uid="{DE462A3C-8676-48CA-BB0A-34A1909E63E5}"/>
    <hyperlink ref="B91" location="'Aqua Regia'!$A$424" display="'Aqua Regia'!$A$424" xr:uid="{A63262DF-F628-4499-9C45-4F7B2BBE0775}"/>
    <hyperlink ref="B92" location="'Aqua Regia'!$A$442" display="'Aqua Regia'!$A$442" xr:uid="{DF59393D-90B7-4CD6-B724-A7D38C600BB0}"/>
    <hyperlink ref="B93" location="'Aqua Regia'!$A$478" display="'Aqua Regia'!$A$478" xr:uid="{0098F83C-8B4F-47E6-A08A-2F30F0BD5FEE}"/>
    <hyperlink ref="B94" location="'Aqua Regia'!$A$496" display="'Aqua Regia'!$A$496" xr:uid="{999AC1C9-2CF6-476F-BB65-E824F010FDA7}"/>
    <hyperlink ref="B95" location="'Aqua Regia'!$A$514" display="'Aqua Regia'!$A$514" xr:uid="{39E217C6-3E00-4A0F-ACD8-7D0E1CC2402E}"/>
    <hyperlink ref="B96" location="'Aqua Regia'!$A$551" display="'Aqua Regia'!$A$551" xr:uid="{F54676AF-5964-4BE1-B349-348134C13062}"/>
    <hyperlink ref="B97" location="'Aqua Regia'!$A$569" display="'Aqua Regia'!$A$569" xr:uid="{DCBE67A9-15EA-437F-82DF-D436A4CD6438}"/>
    <hyperlink ref="B98" location="'Aqua Regia'!$A$587" display="'Aqua Regia'!$A$587" xr:uid="{14C7C296-F093-46C3-AEA9-9B160983C6E7}"/>
    <hyperlink ref="B99" location="'Aqua Regia'!$A$606" display="'Aqua Regia'!$A$606" xr:uid="{5E515ED9-6F09-4BCC-B566-1170F2A5FFBD}"/>
    <hyperlink ref="B100" location="'Aqua Regia'!$A$624" display="'Aqua Regia'!$A$624" xr:uid="{CF007C7A-1AFE-4BB9-8DBE-7D0B19461063}"/>
    <hyperlink ref="B101" location="'Aqua Regia'!$A$660" display="'Aqua Regia'!$A$660" xr:uid="{DF123A8D-D5C4-4F63-AEC7-6ACBA8D07FE4}"/>
    <hyperlink ref="B102" location="'Aqua Regia'!$A$678" display="'Aqua Regia'!$A$678" xr:uid="{C2AED1AB-C6B7-4B8B-B34C-378B929E93F2}"/>
    <hyperlink ref="B103" location="'Aqua Regia'!$A$696" display="'Aqua Regia'!$A$696" xr:uid="{13092151-F025-4453-A631-E4EB46784DBB}"/>
    <hyperlink ref="B104" location="'Aqua Regia'!$A$733" display="'Aqua Regia'!$A$733" xr:uid="{A1F4F095-1BFE-4C67-B7E1-C74062485645}"/>
    <hyperlink ref="B105" location="'Aqua Regia'!$A$769" display="'Aqua Regia'!$A$769" xr:uid="{9268844C-F08C-48D0-8D23-D9DD92D1DDCA}"/>
    <hyperlink ref="B106" location="'Aqua Regia'!$A$787" display="'Aqua Regia'!$A$787" xr:uid="{C680E2DC-BAC1-4A4D-8171-25D753FD7593}"/>
    <hyperlink ref="B107" location="'Aqua Regia'!$A$805" display="'Aqua Regia'!$A$805" xr:uid="{1B56FB9B-71ED-43D8-8BA3-1C7B12624E92}"/>
    <hyperlink ref="B108" location="'Aqua Regia'!$A$823" display="'Aqua Regia'!$A$823" xr:uid="{7EF1F746-97E7-4205-B50D-F3379AE2C468}"/>
    <hyperlink ref="B109" location="'Aqua Regia'!$A$841" display="'Aqua Regia'!$A$841" xr:uid="{D18DD15C-213A-4D09-88D7-8FF996ADB4B8}"/>
    <hyperlink ref="B110" location="'Aqua Regia'!$A$897" display="'Aqua Regia'!$A$897" xr:uid="{494F514D-9300-4397-B338-96CC6534E7CC}"/>
    <hyperlink ref="B111" location="'Aqua Regia'!$A$915" display="'Aqua Regia'!$A$915" xr:uid="{CC24A2C9-24E9-4C47-A073-E2D043B27203}"/>
    <hyperlink ref="B112" location="'Aqua Regia'!$A$933" display="'Aqua Regia'!$A$933" xr:uid="{B3708714-0CAD-4E21-B35B-D6381877EE31}"/>
    <hyperlink ref="B113" location="'Aqua Regia'!$A$951" display="'Aqua Regia'!$A$951" xr:uid="{3A9E7FAD-1257-4C1C-9107-25023CFDE20A}"/>
    <hyperlink ref="B114" location="'Aqua Regia'!$A$969" display="'Aqua Regia'!$A$969" xr:uid="{B28DFA07-1B7D-4E59-B956-8255CB962316}"/>
    <hyperlink ref="B115" location="'Aqua Regia'!$A$988" display="'Aqua Regia'!$A$988" xr:uid="{5E890D50-5023-4605-BBEC-10F26299DCDC}"/>
    <hyperlink ref="B116" location="'Aqua Regia'!$A$1006" display="'Aqua Regia'!$A$1006" xr:uid="{7913137E-81B1-4063-ACFA-3ABFEFE3EE19}"/>
    <hyperlink ref="B117" location="'Aqua Regia'!$A$1024" display="'Aqua Regia'!$A$1024" xr:uid="{F2E8BD8B-4574-4051-96AA-75A4FB90A1F5}"/>
    <hyperlink ref="B118" location="'Aqua Regia'!$A$1060" display="'Aqua Regia'!$A$1060" xr:uid="{71397109-5221-4621-B983-2223589AB647}"/>
    <hyperlink ref="B119" location="'Aqua Regia'!$A$1079" display="'Aqua Regia'!$A$1079" xr:uid="{285BC88C-2D58-45EE-AD56-5EE2CAB6B830}"/>
    <hyperlink ref="B120" location="'Aqua Regia'!$A$1097" display="'Aqua Regia'!$A$1097" xr:uid="{6609BAB2-4B53-477F-87EE-077357BAC91E}"/>
    <hyperlink ref="B121" location="'Aqua Regia'!$A$1116" display="'Aqua Regia'!$A$1116" xr:uid="{35321C3C-D4C1-453E-B708-BA00219CA703}"/>
    <hyperlink ref="B122" location="'Aqua Regia'!$A$1152" display="'Aqua Regia'!$A$1152" xr:uid="{D9AD0B0E-355E-42BE-BB49-3AE85DFE3628}"/>
    <hyperlink ref="B123" location="'Aqua Regia'!$A$1170" display="'Aqua Regia'!$A$1170" xr:uid="{A6A94033-428E-4661-8ADA-E4864004409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909-AE0E-4B63-99F8-F9DA15F6DF65}">
  <sheetPr codeName="Sheet14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488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4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6" t="s">
        <v>229</v>
      </c>
      <c r="E3" s="147" t="s">
        <v>230</v>
      </c>
      <c r="F3" s="148" t="s">
        <v>231</v>
      </c>
      <c r="G3" s="148" t="s">
        <v>232</v>
      </c>
      <c r="H3" s="148" t="s">
        <v>233</v>
      </c>
      <c r="I3" s="148" t="s">
        <v>234</v>
      </c>
      <c r="J3" s="148" t="s">
        <v>235</v>
      </c>
      <c r="K3" s="148" t="s">
        <v>236</v>
      </c>
      <c r="L3" s="148" t="s">
        <v>237</v>
      </c>
      <c r="M3" s="148" t="s">
        <v>238</v>
      </c>
      <c r="N3" s="148" t="s">
        <v>239</v>
      </c>
      <c r="O3" s="148" t="s">
        <v>240</v>
      </c>
      <c r="P3" s="148" t="s">
        <v>241</v>
      </c>
      <c r="Q3" s="148" t="s">
        <v>243</v>
      </c>
      <c r="R3" s="148" t="s">
        <v>244</v>
      </c>
      <c r="S3" s="148" t="s">
        <v>245</v>
      </c>
      <c r="T3" s="148" t="s">
        <v>246</v>
      </c>
      <c r="U3" s="148" t="s">
        <v>250</v>
      </c>
      <c r="V3" s="148" t="s">
        <v>251</v>
      </c>
      <c r="W3" s="148" t="s">
        <v>289</v>
      </c>
      <c r="X3" s="148" t="s">
        <v>283</v>
      </c>
      <c r="Y3" s="14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290</v>
      </c>
      <c r="F4" s="11" t="s">
        <v>291</v>
      </c>
      <c r="G4" s="11" t="s">
        <v>292</v>
      </c>
      <c r="H4" s="11" t="s">
        <v>290</v>
      </c>
      <c r="I4" s="11" t="s">
        <v>290</v>
      </c>
      <c r="J4" s="11" t="s">
        <v>290</v>
      </c>
      <c r="K4" s="11" t="s">
        <v>291</v>
      </c>
      <c r="L4" s="11" t="s">
        <v>291</v>
      </c>
      <c r="M4" s="11" t="s">
        <v>290</v>
      </c>
      <c r="N4" s="11" t="s">
        <v>290</v>
      </c>
      <c r="O4" s="11" t="s">
        <v>290</v>
      </c>
      <c r="P4" s="11" t="s">
        <v>290</v>
      </c>
      <c r="Q4" s="11" t="s">
        <v>290</v>
      </c>
      <c r="R4" s="11" t="s">
        <v>292</v>
      </c>
      <c r="S4" s="11" t="s">
        <v>290</v>
      </c>
      <c r="T4" s="11" t="s">
        <v>290</v>
      </c>
      <c r="U4" s="11" t="s">
        <v>290</v>
      </c>
      <c r="V4" s="11" t="s">
        <v>290</v>
      </c>
      <c r="W4" s="11" t="s">
        <v>290</v>
      </c>
      <c r="X4" s="11" t="s">
        <v>290</v>
      </c>
      <c r="Y4" s="14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293</v>
      </c>
      <c r="F5" s="26" t="s">
        <v>293</v>
      </c>
      <c r="G5" s="26" t="s">
        <v>293</v>
      </c>
      <c r="H5" s="26" t="s">
        <v>293</v>
      </c>
      <c r="I5" s="26" t="s">
        <v>293</v>
      </c>
      <c r="J5" s="26" t="s">
        <v>256</v>
      </c>
      <c r="K5" s="26" t="s">
        <v>256</v>
      </c>
      <c r="L5" s="26" t="s">
        <v>256</v>
      </c>
      <c r="M5" s="26" t="s">
        <v>115</v>
      </c>
      <c r="N5" s="26" t="s">
        <v>115</v>
      </c>
      <c r="O5" s="26" t="s">
        <v>115</v>
      </c>
      <c r="P5" s="26" t="s">
        <v>115</v>
      </c>
      <c r="Q5" s="26" t="s">
        <v>294</v>
      </c>
      <c r="R5" s="26" t="s">
        <v>288</v>
      </c>
      <c r="S5" s="26" t="s">
        <v>295</v>
      </c>
      <c r="T5" s="26" t="s">
        <v>115</v>
      </c>
      <c r="U5" s="26" t="s">
        <v>293</v>
      </c>
      <c r="V5" s="26" t="s">
        <v>256</v>
      </c>
      <c r="W5" s="26" t="s">
        <v>293</v>
      </c>
      <c r="X5" s="26" t="s">
        <v>256</v>
      </c>
      <c r="Y5" s="14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2.0350285055393225</v>
      </c>
      <c r="E6" s="22">
        <v>1.85</v>
      </c>
      <c r="F6" s="22">
        <v>1.85</v>
      </c>
      <c r="G6" s="143">
        <v>1.6712877161392914</v>
      </c>
      <c r="H6" s="22">
        <v>1.9</v>
      </c>
      <c r="I6" s="22">
        <v>1.8092104</v>
      </c>
      <c r="J6" s="22">
        <v>1.85</v>
      </c>
      <c r="K6" s="22">
        <v>1.96</v>
      </c>
      <c r="L6" s="22">
        <v>1.87</v>
      </c>
      <c r="M6" s="22">
        <v>1.96</v>
      </c>
      <c r="N6" s="22">
        <v>1.74</v>
      </c>
      <c r="O6" s="22">
        <v>1.82</v>
      </c>
      <c r="P6" s="22">
        <v>1.89</v>
      </c>
      <c r="Q6" s="22">
        <v>1.84527</v>
      </c>
      <c r="R6" s="22">
        <v>1.82</v>
      </c>
      <c r="S6" s="22">
        <v>1.8</v>
      </c>
      <c r="T6" s="22">
        <v>1.87</v>
      </c>
      <c r="U6" s="22">
        <v>1.821</v>
      </c>
      <c r="V6" s="22">
        <v>1.6859999999999999</v>
      </c>
      <c r="W6" s="22">
        <v>1.86</v>
      </c>
      <c r="X6" s="22">
        <v>1.88</v>
      </c>
      <c r="Y6" s="149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1.9970431069289498</v>
      </c>
      <c r="E7" s="11">
        <v>1.76</v>
      </c>
      <c r="F7" s="11">
        <v>1.87</v>
      </c>
      <c r="G7" s="144">
        <v>1.690820354736241</v>
      </c>
      <c r="H7" s="11">
        <v>1.86</v>
      </c>
      <c r="I7" s="11">
        <v>1.7636099999999999</v>
      </c>
      <c r="J7" s="11">
        <v>1.82</v>
      </c>
      <c r="K7" s="11">
        <v>1.9800000000000002</v>
      </c>
      <c r="L7" s="11">
        <v>1.86</v>
      </c>
      <c r="M7" s="11">
        <v>1.9299999999999997</v>
      </c>
      <c r="N7" s="11">
        <v>1.74</v>
      </c>
      <c r="O7" s="11">
        <v>1.73</v>
      </c>
      <c r="P7" s="11">
        <v>1.91</v>
      </c>
      <c r="Q7" s="11">
        <v>1.836546906187625</v>
      </c>
      <c r="R7" s="11">
        <v>1.83</v>
      </c>
      <c r="S7" s="11">
        <v>1.8</v>
      </c>
      <c r="T7" s="11">
        <v>1.85</v>
      </c>
      <c r="U7" s="11">
        <v>1.82</v>
      </c>
      <c r="V7" s="11">
        <v>1.966</v>
      </c>
      <c r="W7" s="11">
        <v>1.84</v>
      </c>
      <c r="X7" s="11">
        <v>1.87</v>
      </c>
      <c r="Y7" s="149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1.8353297620663775</v>
      </c>
      <c r="E8" s="11">
        <v>1.71</v>
      </c>
      <c r="F8" s="11">
        <v>1.85</v>
      </c>
      <c r="G8" s="144">
        <v>1.7049463729456602</v>
      </c>
      <c r="H8" s="11">
        <v>1.839</v>
      </c>
      <c r="I8" s="11">
        <v>1.8576337999999999</v>
      </c>
      <c r="J8" s="11">
        <v>1.88</v>
      </c>
      <c r="K8" s="11">
        <v>1.9700000000000002</v>
      </c>
      <c r="L8" s="11">
        <v>1.87</v>
      </c>
      <c r="M8" s="11">
        <v>1.95</v>
      </c>
      <c r="N8" s="11">
        <v>1.72</v>
      </c>
      <c r="O8" s="11">
        <v>1.78</v>
      </c>
      <c r="P8" s="11">
        <v>1.9299999999999997</v>
      </c>
      <c r="Q8" s="11">
        <v>1.8444355644355646</v>
      </c>
      <c r="R8" s="11">
        <v>1.9400000000000002</v>
      </c>
      <c r="S8" s="11">
        <v>1.7</v>
      </c>
      <c r="T8" s="11">
        <v>1.87</v>
      </c>
      <c r="U8" s="11">
        <v>1.8009999999999999</v>
      </c>
      <c r="V8" s="11">
        <v>1.696</v>
      </c>
      <c r="W8" s="11">
        <v>1.81</v>
      </c>
      <c r="X8" s="11">
        <v>1.86</v>
      </c>
      <c r="Y8" s="149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1.948012412521009</v>
      </c>
      <c r="E9" s="11">
        <v>1.75</v>
      </c>
      <c r="F9" s="11">
        <v>1.82</v>
      </c>
      <c r="G9" s="144">
        <v>1.660251031101196</v>
      </c>
      <c r="H9" s="11">
        <v>1.869</v>
      </c>
      <c r="I9" s="11">
        <v>1.7673045999999999</v>
      </c>
      <c r="J9" s="11">
        <v>1.8500000000000003</v>
      </c>
      <c r="K9" s="11">
        <v>1.92</v>
      </c>
      <c r="L9" s="11">
        <v>1.87</v>
      </c>
      <c r="M9" s="11">
        <v>1.9299999999999997</v>
      </c>
      <c r="N9" s="11">
        <v>1.74</v>
      </c>
      <c r="O9" s="11">
        <v>1.76</v>
      </c>
      <c r="P9" s="11">
        <v>1.9299999999999997</v>
      </c>
      <c r="Q9" s="11">
        <v>1.8285343000000001</v>
      </c>
      <c r="R9" s="11">
        <v>1.82</v>
      </c>
      <c r="S9" s="11">
        <v>1.7</v>
      </c>
      <c r="T9" s="11">
        <v>1.86</v>
      </c>
      <c r="U9" s="11">
        <v>1.7829999999999999</v>
      </c>
      <c r="V9" s="11">
        <v>1.6990000000000001</v>
      </c>
      <c r="W9" s="11">
        <v>1.84</v>
      </c>
      <c r="X9" s="11">
        <v>1.85</v>
      </c>
      <c r="Y9" s="149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1.8371273811241839</v>
      </c>
      <c r="BN9" s="28"/>
    </row>
    <row r="10" spans="1:66">
      <c r="A10" s="30"/>
      <c r="B10" s="19">
        <v>1</v>
      </c>
      <c r="C10" s="9">
        <v>5</v>
      </c>
      <c r="D10" s="10">
        <v>1.9223555331825601</v>
      </c>
      <c r="E10" s="11">
        <v>1.92</v>
      </c>
      <c r="F10" s="11">
        <v>1.86</v>
      </c>
      <c r="G10" s="144">
        <v>1.6760059924223618</v>
      </c>
      <c r="H10" s="11">
        <v>1.879</v>
      </c>
      <c r="I10" s="11">
        <v>1.8504020000000001</v>
      </c>
      <c r="J10" s="11">
        <v>1.84</v>
      </c>
      <c r="K10" s="11">
        <v>1.89</v>
      </c>
      <c r="L10" s="11">
        <v>1.86</v>
      </c>
      <c r="M10" s="11">
        <v>1.95</v>
      </c>
      <c r="N10" s="11">
        <v>1.77</v>
      </c>
      <c r="O10" s="11">
        <v>1.67</v>
      </c>
      <c r="P10" s="11">
        <v>1.91</v>
      </c>
      <c r="Q10" s="11">
        <v>1.8304990019960081</v>
      </c>
      <c r="R10" s="11">
        <v>1.95</v>
      </c>
      <c r="S10" s="11">
        <v>1.7</v>
      </c>
      <c r="T10" s="11">
        <v>1.87</v>
      </c>
      <c r="U10" s="11">
        <v>1.901</v>
      </c>
      <c r="V10" s="145">
        <v>1.9860000000000002</v>
      </c>
      <c r="W10" s="11">
        <v>1.85</v>
      </c>
      <c r="X10" s="11">
        <v>1.87</v>
      </c>
      <c r="Y10" s="149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1.9854375858277777</v>
      </c>
      <c r="E11" s="11">
        <v>1.72</v>
      </c>
      <c r="F11" s="11">
        <v>1.88</v>
      </c>
      <c r="G11" s="144">
        <v>1.658233740913365</v>
      </c>
      <c r="H11" s="11">
        <v>1.849</v>
      </c>
      <c r="I11" s="11">
        <v>1.7955238</v>
      </c>
      <c r="J11" s="11">
        <v>1.9</v>
      </c>
      <c r="K11" s="145">
        <v>2.12</v>
      </c>
      <c r="L11" s="11">
        <v>1.85</v>
      </c>
      <c r="M11" s="11">
        <v>1.95</v>
      </c>
      <c r="N11" s="11">
        <v>1.74</v>
      </c>
      <c r="O11" s="11">
        <v>1.81</v>
      </c>
      <c r="P11" s="11">
        <v>1.86</v>
      </c>
      <c r="Q11" s="11">
        <v>1.842151075537769</v>
      </c>
      <c r="R11" s="11">
        <v>1.77</v>
      </c>
      <c r="S11" s="11">
        <v>1.7</v>
      </c>
      <c r="T11" s="11">
        <v>1.87</v>
      </c>
      <c r="U11" s="11">
        <v>1.825</v>
      </c>
      <c r="V11" s="11">
        <v>1.6950000000000001</v>
      </c>
      <c r="W11" s="11">
        <v>1.87</v>
      </c>
      <c r="X11" s="11">
        <v>1.86</v>
      </c>
      <c r="Y11" s="149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1.8993265950539191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9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1.9915387183335611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9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1.9122131065177155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9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1.8962498705019906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1.9192808784750635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1.9698036919184685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1.8608360789725362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4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1.8915084819929506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4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1.8359219749945495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1.9404722332877602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49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1.8682418932698444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49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1.9430947955584195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49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1.9757591768095339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49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1.8113357943822921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49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1.9219395098067298</v>
      </c>
      <c r="E26" s="23">
        <v>1.7850000000000001</v>
      </c>
      <c r="F26" s="23">
        <v>1.8549999999999998</v>
      </c>
      <c r="G26" s="23">
        <v>1.6769242013763526</v>
      </c>
      <c r="H26" s="23">
        <v>1.8659999999999999</v>
      </c>
      <c r="I26" s="23">
        <v>1.8072807666666666</v>
      </c>
      <c r="J26" s="23">
        <v>1.8566666666666667</v>
      </c>
      <c r="K26" s="23">
        <v>1.9733333333333334</v>
      </c>
      <c r="L26" s="23">
        <v>1.8633333333333333</v>
      </c>
      <c r="M26" s="23">
        <v>1.9449999999999996</v>
      </c>
      <c r="N26" s="23">
        <v>1.7416666666666669</v>
      </c>
      <c r="O26" s="23">
        <v>1.7616666666666667</v>
      </c>
      <c r="P26" s="23">
        <v>1.9049999999999996</v>
      </c>
      <c r="Q26" s="23">
        <v>1.8379061413594944</v>
      </c>
      <c r="R26" s="23">
        <v>1.8550000000000002</v>
      </c>
      <c r="S26" s="23">
        <v>1.7333333333333332</v>
      </c>
      <c r="T26" s="23">
        <v>1.8650000000000002</v>
      </c>
      <c r="U26" s="23">
        <v>1.8251666666666664</v>
      </c>
      <c r="V26" s="23">
        <v>1.788</v>
      </c>
      <c r="W26" s="23">
        <v>1.845</v>
      </c>
      <c r="X26" s="23">
        <v>1.8650000000000002</v>
      </c>
      <c r="Y26" s="149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1.9208182058288119</v>
      </c>
      <c r="E27" s="11">
        <v>1.7549999999999999</v>
      </c>
      <c r="F27" s="11">
        <v>1.855</v>
      </c>
      <c r="G27" s="11">
        <v>1.6736468542808267</v>
      </c>
      <c r="H27" s="11">
        <v>1.8645</v>
      </c>
      <c r="I27" s="11">
        <v>1.8023671000000001</v>
      </c>
      <c r="J27" s="11">
        <v>1.85</v>
      </c>
      <c r="K27" s="11">
        <v>1.9650000000000001</v>
      </c>
      <c r="L27" s="11">
        <v>1.8650000000000002</v>
      </c>
      <c r="M27" s="11">
        <v>1.95</v>
      </c>
      <c r="N27" s="11">
        <v>1.74</v>
      </c>
      <c r="O27" s="11">
        <v>1.77</v>
      </c>
      <c r="P27" s="11">
        <v>1.91</v>
      </c>
      <c r="Q27" s="11">
        <v>1.839348990862697</v>
      </c>
      <c r="R27" s="11">
        <v>1.8250000000000002</v>
      </c>
      <c r="S27" s="11">
        <v>1.7</v>
      </c>
      <c r="T27" s="11">
        <v>1.87</v>
      </c>
      <c r="U27" s="11">
        <v>1.8205</v>
      </c>
      <c r="V27" s="11">
        <v>1.6975</v>
      </c>
      <c r="W27" s="11">
        <v>1.8450000000000002</v>
      </c>
      <c r="X27" s="11">
        <v>1.8650000000000002</v>
      </c>
      <c r="Y27" s="149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6.0660301132703646E-2</v>
      </c>
      <c r="E28" s="24">
        <v>8.2643814045577538E-2</v>
      </c>
      <c r="F28" s="24">
        <v>2.0736441353327684E-2</v>
      </c>
      <c r="G28" s="24">
        <v>1.8101304762446924E-2</v>
      </c>
      <c r="H28" s="24">
        <v>2.1854061407436357E-2</v>
      </c>
      <c r="I28" s="24">
        <v>4.010498283922672E-2</v>
      </c>
      <c r="J28" s="24">
        <v>2.8751811537130346E-2</v>
      </c>
      <c r="K28" s="24">
        <v>7.9414524280302018E-2</v>
      </c>
      <c r="L28" s="24">
        <v>8.1649658092772665E-3</v>
      </c>
      <c r="M28" s="24">
        <v>1.2247448713916011E-2</v>
      </c>
      <c r="N28" s="24">
        <v>1.6020819787597233E-2</v>
      </c>
      <c r="O28" s="24">
        <v>5.5647701360134111E-2</v>
      </c>
      <c r="P28" s="24">
        <v>2.664582518894832E-2</v>
      </c>
      <c r="Q28" s="24">
        <v>7.2031089153452837E-3</v>
      </c>
      <c r="R28" s="24">
        <v>7.2869746808946714E-2</v>
      </c>
      <c r="S28" s="24">
        <v>5.1639777949432267E-2</v>
      </c>
      <c r="T28" s="24">
        <v>8.3666002653407616E-3</v>
      </c>
      <c r="U28" s="24">
        <v>4.0390180324760494E-2</v>
      </c>
      <c r="V28" s="24">
        <v>0.14582592362128213</v>
      </c>
      <c r="W28" s="24">
        <v>2.0736441353327736E-2</v>
      </c>
      <c r="X28" s="24">
        <v>1.0488088481701461E-2</v>
      </c>
      <c r="Y28" s="203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3.1562024102831231E-2</v>
      </c>
      <c r="E29" s="13">
        <v>4.6299055487718503E-2</v>
      </c>
      <c r="F29" s="13">
        <v>1.1178674584004143E-2</v>
      </c>
      <c r="G29" s="13">
        <v>1.0794348812898098E-2</v>
      </c>
      <c r="H29" s="13">
        <v>1.171171565243106E-2</v>
      </c>
      <c r="I29" s="13">
        <v>2.2190787164296566E-2</v>
      </c>
      <c r="J29" s="13">
        <v>1.5485715370088157E-2</v>
      </c>
      <c r="K29" s="13">
        <v>4.024384676366656E-2</v>
      </c>
      <c r="L29" s="13">
        <v>4.381913672241825E-3</v>
      </c>
      <c r="M29" s="13">
        <v>6.2968887989285419E-3</v>
      </c>
      <c r="N29" s="13">
        <v>9.1985568158452994E-3</v>
      </c>
      <c r="O29" s="13">
        <v>3.1588099163746892E-2</v>
      </c>
      <c r="P29" s="13">
        <v>1.3987309810471563E-2</v>
      </c>
      <c r="Q29" s="13">
        <v>3.9191930171239122E-3</v>
      </c>
      <c r="R29" s="13">
        <v>3.928288237679068E-2</v>
      </c>
      <c r="S29" s="13">
        <v>2.9792179586210926E-2</v>
      </c>
      <c r="T29" s="13">
        <v>4.4861127428100596E-3</v>
      </c>
      <c r="U29" s="13">
        <v>2.2129584690764589E-2</v>
      </c>
      <c r="V29" s="13">
        <v>8.1558122830694704E-2</v>
      </c>
      <c r="W29" s="13">
        <v>1.1239263606139695E-2</v>
      </c>
      <c r="X29" s="13">
        <v>5.6236399365691475E-3</v>
      </c>
      <c r="Y29" s="14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4.6165622239350279E-2</v>
      </c>
      <c r="E30" s="13">
        <v>-2.8374396712919192E-2</v>
      </c>
      <c r="F30" s="13">
        <v>9.7285681218681752E-3</v>
      </c>
      <c r="G30" s="13">
        <v>-8.7203087490753672E-2</v>
      </c>
      <c r="H30" s="13">
        <v>1.5716176881620525E-2</v>
      </c>
      <c r="I30" s="13">
        <v>-1.6246350015889144E-2</v>
      </c>
      <c r="J30" s="13">
        <v>1.0635781570315528E-2</v>
      </c>
      <c r="K30" s="13">
        <v>7.4140722961627992E-2</v>
      </c>
      <c r="L30" s="13">
        <v>1.4264635364104938E-2</v>
      </c>
      <c r="M30" s="13">
        <v>5.8718094338023441E-2</v>
      </c>
      <c r="N30" s="13">
        <v>-5.1961946372549472E-2</v>
      </c>
      <c r="O30" s="13">
        <v>-4.1075384991181685E-2</v>
      </c>
      <c r="P30" s="13">
        <v>3.6944971575287644E-2</v>
      </c>
      <c r="Q30" s="13">
        <v>4.2390105515366372E-4</v>
      </c>
      <c r="R30" s="13">
        <v>9.7285681218683973E-3</v>
      </c>
      <c r="S30" s="13">
        <v>-5.6498013614786236E-2</v>
      </c>
      <c r="T30" s="13">
        <v>1.5171848812552291E-2</v>
      </c>
      <c r="U30" s="13">
        <v>-6.5105526053389484E-3</v>
      </c>
      <c r="V30" s="13">
        <v>-2.6741412505714046E-2</v>
      </c>
      <c r="W30" s="13">
        <v>4.2852874311842815E-3</v>
      </c>
      <c r="X30" s="13">
        <v>1.5171848812552291E-2</v>
      </c>
      <c r="Y30" s="149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1.3</v>
      </c>
      <c r="F31" s="45">
        <v>0.1</v>
      </c>
      <c r="G31" s="45">
        <v>3.46</v>
      </c>
      <c r="H31" s="45">
        <v>0.32</v>
      </c>
      <c r="I31" s="45">
        <v>0.85</v>
      </c>
      <c r="J31" s="45">
        <v>0.13</v>
      </c>
      <c r="K31" s="45">
        <v>2.46</v>
      </c>
      <c r="L31" s="45">
        <v>0.27</v>
      </c>
      <c r="M31" s="45">
        <v>1.9</v>
      </c>
      <c r="N31" s="45">
        <v>2.16</v>
      </c>
      <c r="O31" s="45">
        <v>1.76</v>
      </c>
      <c r="P31" s="45">
        <v>1.1000000000000001</v>
      </c>
      <c r="Q31" s="45">
        <v>0.24</v>
      </c>
      <c r="R31" s="45">
        <v>0.1</v>
      </c>
      <c r="S31" s="45">
        <v>2.33</v>
      </c>
      <c r="T31" s="45">
        <v>0.3</v>
      </c>
      <c r="U31" s="45">
        <v>0.5</v>
      </c>
      <c r="V31" s="45">
        <v>1.24</v>
      </c>
      <c r="W31" s="45">
        <v>0.1</v>
      </c>
      <c r="X31" s="45">
        <v>0.3</v>
      </c>
      <c r="Y31" s="149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0" priority="3">
      <formula>AND($B6&lt;&gt;$B5,NOT(ISBLANK(INDIRECT(Anlyt_LabRefThisCol))))</formula>
    </cfRule>
  </conditionalFormatting>
  <conditionalFormatting sqref="C2:X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F883-6A1D-4E1D-92AD-6030C4348954}">
  <sheetPr codeName="Sheet15"/>
  <dimension ref="A1:BN1236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489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49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7" t="s">
        <v>231</v>
      </c>
      <c r="E3" s="148" t="s">
        <v>232</v>
      </c>
      <c r="F3" s="148" t="s">
        <v>236</v>
      </c>
      <c r="G3" s="148" t="s">
        <v>237</v>
      </c>
      <c r="H3" s="148" t="s">
        <v>238</v>
      </c>
      <c r="I3" s="148" t="s">
        <v>239</v>
      </c>
      <c r="J3" s="148" t="s">
        <v>240</v>
      </c>
      <c r="K3" s="148" t="s">
        <v>241</v>
      </c>
      <c r="L3" s="148" t="s">
        <v>242</v>
      </c>
      <c r="M3" s="148" t="s">
        <v>243</v>
      </c>
      <c r="N3" s="148" t="s">
        <v>244</v>
      </c>
      <c r="O3" s="148" t="s">
        <v>245</v>
      </c>
      <c r="P3" s="148" t="s">
        <v>246</v>
      </c>
      <c r="Q3" s="148" t="s">
        <v>247</v>
      </c>
      <c r="R3" s="148" t="s">
        <v>248</v>
      </c>
      <c r="S3" s="148" t="s">
        <v>282</v>
      </c>
      <c r="T3" s="148" t="s">
        <v>251</v>
      </c>
      <c r="U3" s="148" t="s">
        <v>252</v>
      </c>
      <c r="V3" s="148" t="s">
        <v>296</v>
      </c>
      <c r="W3" s="14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297</v>
      </c>
      <c r="E4" s="11" t="s">
        <v>297</v>
      </c>
      <c r="F4" s="11" t="s">
        <v>298</v>
      </c>
      <c r="G4" s="11" t="s">
        <v>114</v>
      </c>
      <c r="H4" s="11" t="s">
        <v>298</v>
      </c>
      <c r="I4" s="11" t="s">
        <v>298</v>
      </c>
      <c r="J4" s="11" t="s">
        <v>298</v>
      </c>
      <c r="K4" s="11" t="s">
        <v>298</v>
      </c>
      <c r="L4" s="11" t="s">
        <v>298</v>
      </c>
      <c r="M4" s="11" t="s">
        <v>114</v>
      </c>
      <c r="N4" s="11" t="s">
        <v>298</v>
      </c>
      <c r="O4" s="11" t="s">
        <v>297</v>
      </c>
      <c r="P4" s="11" t="s">
        <v>297</v>
      </c>
      <c r="Q4" s="11" t="s">
        <v>297</v>
      </c>
      <c r="R4" s="11" t="s">
        <v>298</v>
      </c>
      <c r="S4" s="11" t="s">
        <v>298</v>
      </c>
      <c r="T4" s="11" t="s">
        <v>114</v>
      </c>
      <c r="U4" s="11" t="s">
        <v>297</v>
      </c>
      <c r="V4" s="11" t="s">
        <v>114</v>
      </c>
      <c r="W4" s="149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14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0.94</v>
      </c>
      <c r="E6" s="205">
        <v>0.90505831060542308</v>
      </c>
      <c r="F6" s="206">
        <v>0.9</v>
      </c>
      <c r="G6" s="206">
        <v>0.8</v>
      </c>
      <c r="H6" s="205">
        <v>0.92</v>
      </c>
      <c r="I6" s="205">
        <v>0.93</v>
      </c>
      <c r="J6" s="205">
        <v>0.97000000000000008</v>
      </c>
      <c r="K6" s="205">
        <v>0.85</v>
      </c>
      <c r="L6" s="205">
        <v>0.93</v>
      </c>
      <c r="M6" s="205">
        <v>1.0282721704640001</v>
      </c>
      <c r="N6" s="206">
        <v>0.7</v>
      </c>
      <c r="O6" s="206">
        <v>0.9</v>
      </c>
      <c r="P6" s="205">
        <v>0.88700000000000001</v>
      </c>
      <c r="Q6" s="205">
        <v>0.98</v>
      </c>
      <c r="R6" s="205">
        <v>0.86899999999999999</v>
      </c>
      <c r="S6" s="205">
        <v>0.89</v>
      </c>
      <c r="T6" s="206" t="s">
        <v>299</v>
      </c>
      <c r="U6" s="206">
        <v>1</v>
      </c>
      <c r="V6" s="206">
        <v>1.4179999999999999</v>
      </c>
      <c r="W6" s="203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7">
        <v>1</v>
      </c>
    </row>
    <row r="7" spans="1:66">
      <c r="A7" s="30"/>
      <c r="B7" s="19">
        <v>1</v>
      </c>
      <c r="C7" s="9">
        <v>2</v>
      </c>
      <c r="D7" s="24">
        <v>0.98</v>
      </c>
      <c r="E7" s="24">
        <v>0.91333512994708155</v>
      </c>
      <c r="F7" s="208">
        <v>0.8</v>
      </c>
      <c r="G7" s="208">
        <v>0.8</v>
      </c>
      <c r="H7" s="24">
        <v>0.88</v>
      </c>
      <c r="I7" s="24">
        <v>0.93</v>
      </c>
      <c r="J7" s="24">
        <v>0.93</v>
      </c>
      <c r="K7" s="24">
        <v>0.86</v>
      </c>
      <c r="L7" s="24">
        <v>0.94</v>
      </c>
      <c r="M7" s="24">
        <v>0.96950757825599976</v>
      </c>
      <c r="N7" s="208">
        <v>0.7</v>
      </c>
      <c r="O7" s="208">
        <v>1</v>
      </c>
      <c r="P7" s="24">
        <v>0.83900000000000008</v>
      </c>
      <c r="Q7" s="24">
        <v>0.9900000000000001</v>
      </c>
      <c r="R7" s="24">
        <v>0.92900000000000005</v>
      </c>
      <c r="S7" s="24">
        <v>0.89</v>
      </c>
      <c r="T7" s="208" t="s">
        <v>299</v>
      </c>
      <c r="U7" s="208">
        <v>1</v>
      </c>
      <c r="V7" s="208">
        <v>1.2549999999999999</v>
      </c>
      <c r="W7" s="203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7">
        <v>22</v>
      </c>
    </row>
    <row r="8" spans="1:66">
      <c r="A8" s="30"/>
      <c r="B8" s="19">
        <v>1</v>
      </c>
      <c r="C8" s="9">
        <v>3</v>
      </c>
      <c r="D8" s="24">
        <v>0.95</v>
      </c>
      <c r="E8" s="24">
        <v>0.88163673374189</v>
      </c>
      <c r="F8" s="208">
        <v>0.8</v>
      </c>
      <c r="G8" s="208">
        <v>0.8</v>
      </c>
      <c r="H8" s="24">
        <v>0.9</v>
      </c>
      <c r="I8" s="24">
        <v>0.98</v>
      </c>
      <c r="J8" s="24">
        <v>0.91</v>
      </c>
      <c r="K8" s="24">
        <v>0.81</v>
      </c>
      <c r="L8" s="24">
        <v>0.88</v>
      </c>
      <c r="M8" s="24">
        <v>0.92765262732799991</v>
      </c>
      <c r="N8" s="208">
        <v>0.8</v>
      </c>
      <c r="O8" s="208">
        <v>1</v>
      </c>
      <c r="P8" s="24">
        <v>0.90500000000000003</v>
      </c>
      <c r="Q8" s="24">
        <v>0.93</v>
      </c>
      <c r="R8" s="24">
        <v>0.91600000000000004</v>
      </c>
      <c r="S8" s="24">
        <v>0.92</v>
      </c>
      <c r="T8" s="208" t="s">
        <v>299</v>
      </c>
      <c r="U8" s="208">
        <v>1</v>
      </c>
      <c r="V8" s="209">
        <v>3.149</v>
      </c>
      <c r="W8" s="203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7">
        <v>16</v>
      </c>
    </row>
    <row r="9" spans="1:66">
      <c r="A9" s="30"/>
      <c r="B9" s="19">
        <v>1</v>
      </c>
      <c r="C9" s="9">
        <v>4</v>
      </c>
      <c r="D9" s="24">
        <v>0.96</v>
      </c>
      <c r="E9" s="24">
        <v>0.894576535413102</v>
      </c>
      <c r="F9" s="208">
        <v>0.9</v>
      </c>
      <c r="G9" s="208">
        <v>0.8</v>
      </c>
      <c r="H9" s="24">
        <v>0.93</v>
      </c>
      <c r="I9" s="24">
        <v>0.95</v>
      </c>
      <c r="J9" s="24">
        <v>0.97000000000000008</v>
      </c>
      <c r="K9" s="24">
        <v>0.81</v>
      </c>
      <c r="L9" s="24">
        <v>0.9</v>
      </c>
      <c r="M9" s="24">
        <v>0.96302383396799995</v>
      </c>
      <c r="N9" s="208">
        <v>0.7</v>
      </c>
      <c r="O9" s="208">
        <v>1</v>
      </c>
      <c r="P9" s="24">
        <v>0.84600000000000009</v>
      </c>
      <c r="Q9" s="24">
        <v>0.96</v>
      </c>
      <c r="R9" s="24">
        <v>0.88900000000000001</v>
      </c>
      <c r="S9" s="24">
        <v>0.89</v>
      </c>
      <c r="T9" s="208" t="s">
        <v>299</v>
      </c>
      <c r="U9" s="208">
        <v>1</v>
      </c>
      <c r="V9" s="208">
        <v>1.258</v>
      </c>
      <c r="W9" s="203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7">
        <v>0.91712964270146846</v>
      </c>
      <c r="BN9" s="28"/>
    </row>
    <row r="10" spans="1:66">
      <c r="A10" s="30"/>
      <c r="B10" s="19">
        <v>1</v>
      </c>
      <c r="C10" s="9">
        <v>5</v>
      </c>
      <c r="D10" s="24">
        <v>0.97000000000000008</v>
      </c>
      <c r="E10" s="24">
        <v>0.88418408271921112</v>
      </c>
      <c r="F10" s="208">
        <v>0.9</v>
      </c>
      <c r="G10" s="208">
        <v>0.8</v>
      </c>
      <c r="H10" s="24">
        <v>0.92</v>
      </c>
      <c r="I10" s="24">
        <v>0.98</v>
      </c>
      <c r="J10" s="24">
        <v>0.92</v>
      </c>
      <c r="K10" s="24">
        <v>0.83</v>
      </c>
      <c r="L10" s="24">
        <v>0.91</v>
      </c>
      <c r="M10" s="24">
        <v>0.98059250643200002</v>
      </c>
      <c r="N10" s="208">
        <v>0.8</v>
      </c>
      <c r="O10" s="208">
        <v>1</v>
      </c>
      <c r="P10" s="24">
        <v>0.8660000000000001</v>
      </c>
      <c r="Q10" s="24">
        <v>0.97000000000000008</v>
      </c>
      <c r="R10" s="24">
        <v>0.877</v>
      </c>
      <c r="S10" s="24">
        <v>0.91</v>
      </c>
      <c r="T10" s="208" t="s">
        <v>299</v>
      </c>
      <c r="U10" s="208">
        <v>1</v>
      </c>
      <c r="V10" s="208">
        <v>1.246</v>
      </c>
      <c r="W10" s="203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7">
        <v>15</v>
      </c>
    </row>
    <row r="11" spans="1:66">
      <c r="A11" s="30"/>
      <c r="B11" s="19">
        <v>1</v>
      </c>
      <c r="C11" s="9">
        <v>6</v>
      </c>
      <c r="D11" s="24">
        <v>0.93</v>
      </c>
      <c r="E11" s="24">
        <v>0.89521448311902985</v>
      </c>
      <c r="F11" s="208">
        <v>1</v>
      </c>
      <c r="G11" s="208">
        <v>0.8</v>
      </c>
      <c r="H11" s="24">
        <v>0.93</v>
      </c>
      <c r="I11" s="24">
        <v>0.93</v>
      </c>
      <c r="J11" s="24">
        <v>0.92</v>
      </c>
      <c r="K11" s="24">
        <v>0.87</v>
      </c>
      <c r="L11" s="24">
        <v>0.93</v>
      </c>
      <c r="M11" s="24">
        <v>1.0282802825119999</v>
      </c>
      <c r="N11" s="208">
        <v>0.7</v>
      </c>
      <c r="O11" s="208">
        <v>1</v>
      </c>
      <c r="P11" s="24">
        <v>0.83699999999999997</v>
      </c>
      <c r="Q11" s="24">
        <v>0.94</v>
      </c>
      <c r="R11" s="24">
        <v>0.88200000000000001</v>
      </c>
      <c r="S11" s="209">
        <v>0.97000000000000008</v>
      </c>
      <c r="T11" s="208" t="s">
        <v>299</v>
      </c>
      <c r="U11" s="208">
        <v>1</v>
      </c>
      <c r="V11" s="208">
        <v>1.379</v>
      </c>
      <c r="W11" s="203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258</v>
      </c>
      <c r="C12" s="12"/>
      <c r="D12" s="210">
        <v>0.95499999999999996</v>
      </c>
      <c r="E12" s="210">
        <v>0.89566754592428965</v>
      </c>
      <c r="F12" s="210">
        <v>0.8833333333333333</v>
      </c>
      <c r="G12" s="210">
        <v>0.79999999999999993</v>
      </c>
      <c r="H12" s="210">
        <v>0.91333333333333344</v>
      </c>
      <c r="I12" s="210">
        <v>0.94999999999999984</v>
      </c>
      <c r="J12" s="210">
        <v>0.93666666666666665</v>
      </c>
      <c r="K12" s="210">
        <v>0.83833333333333337</v>
      </c>
      <c r="L12" s="210">
        <v>0.91499999999999992</v>
      </c>
      <c r="M12" s="210">
        <v>0.98288816649333333</v>
      </c>
      <c r="N12" s="210">
        <v>0.73333333333333339</v>
      </c>
      <c r="O12" s="210">
        <v>0.98333333333333339</v>
      </c>
      <c r="P12" s="210">
        <v>0.86333333333333329</v>
      </c>
      <c r="Q12" s="210">
        <v>0.96166666666666656</v>
      </c>
      <c r="R12" s="210">
        <v>0.8936666666666665</v>
      </c>
      <c r="S12" s="210">
        <v>0.91166666666666663</v>
      </c>
      <c r="T12" s="210" t="s">
        <v>692</v>
      </c>
      <c r="U12" s="210">
        <v>1</v>
      </c>
      <c r="V12" s="210">
        <v>1.6174999999999999</v>
      </c>
      <c r="W12" s="203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259</v>
      </c>
      <c r="C13" s="29"/>
      <c r="D13" s="24">
        <v>0.95499999999999996</v>
      </c>
      <c r="E13" s="24">
        <v>0.89489550926606598</v>
      </c>
      <c r="F13" s="24">
        <v>0.9</v>
      </c>
      <c r="G13" s="24">
        <v>0.8</v>
      </c>
      <c r="H13" s="24">
        <v>0.92</v>
      </c>
      <c r="I13" s="24">
        <v>0.94</v>
      </c>
      <c r="J13" s="24">
        <v>0.92500000000000004</v>
      </c>
      <c r="K13" s="24">
        <v>0.84</v>
      </c>
      <c r="L13" s="24">
        <v>0.92</v>
      </c>
      <c r="M13" s="24">
        <v>0.97505004234399983</v>
      </c>
      <c r="N13" s="24">
        <v>0.7</v>
      </c>
      <c r="O13" s="24">
        <v>1</v>
      </c>
      <c r="P13" s="24">
        <v>0.85600000000000009</v>
      </c>
      <c r="Q13" s="24">
        <v>0.96500000000000008</v>
      </c>
      <c r="R13" s="24">
        <v>0.88549999999999995</v>
      </c>
      <c r="S13" s="24">
        <v>0.9</v>
      </c>
      <c r="T13" s="24" t="s">
        <v>692</v>
      </c>
      <c r="U13" s="24">
        <v>1</v>
      </c>
      <c r="V13" s="24">
        <v>1.3185</v>
      </c>
      <c r="W13" s="203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260</v>
      </c>
      <c r="C14" s="29"/>
      <c r="D14" s="24">
        <v>1.8708286933869712E-2</v>
      </c>
      <c r="E14" s="24">
        <v>1.2086845527432154E-2</v>
      </c>
      <c r="F14" s="24">
        <v>7.5277265270908084E-2</v>
      </c>
      <c r="G14" s="24">
        <v>1.2161883888976234E-16</v>
      </c>
      <c r="H14" s="24">
        <v>1.9663841605003521E-2</v>
      </c>
      <c r="I14" s="24">
        <v>2.4494897427831747E-2</v>
      </c>
      <c r="J14" s="24">
        <v>2.6583202716502538E-2</v>
      </c>
      <c r="K14" s="24">
        <v>2.5625508125043401E-2</v>
      </c>
      <c r="L14" s="24">
        <v>2.2583179581272424E-2</v>
      </c>
      <c r="M14" s="24">
        <v>3.9370086876505499E-2</v>
      </c>
      <c r="N14" s="24">
        <v>5.1639777949432274E-2</v>
      </c>
      <c r="O14" s="24">
        <v>4.0824829046386298E-2</v>
      </c>
      <c r="P14" s="24">
        <v>2.7890261143751708E-2</v>
      </c>
      <c r="Q14" s="24">
        <v>2.3166067138525429E-2</v>
      </c>
      <c r="R14" s="24">
        <v>2.3627667397918647E-2</v>
      </c>
      <c r="S14" s="24">
        <v>3.1251666622224623E-2</v>
      </c>
      <c r="T14" s="24" t="s">
        <v>692</v>
      </c>
      <c r="U14" s="24">
        <v>0</v>
      </c>
      <c r="V14" s="24">
        <v>0.75376833311037961</v>
      </c>
      <c r="W14" s="203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1.9589829250125354E-2</v>
      </c>
      <c r="E15" s="13">
        <v>1.3494790095312719E-2</v>
      </c>
      <c r="F15" s="13">
        <v>8.5219545589707263E-2</v>
      </c>
      <c r="G15" s="13">
        <v>1.5202354861220294E-16</v>
      </c>
      <c r="H15" s="13">
        <v>2.1529753582120642E-2</v>
      </c>
      <c r="I15" s="13">
        <v>2.5784102555612368E-2</v>
      </c>
      <c r="J15" s="13">
        <v>2.8380643469575664E-2</v>
      </c>
      <c r="K15" s="13">
        <v>3.0567206510986163E-2</v>
      </c>
      <c r="L15" s="13">
        <v>2.4681070580625603E-2</v>
      </c>
      <c r="M15" s="13">
        <v>4.0055510096297958E-2</v>
      </c>
      <c r="N15" s="13">
        <v>7.0417879021953095E-2</v>
      </c>
      <c r="O15" s="13">
        <v>4.1516775301409792E-2</v>
      </c>
      <c r="P15" s="13">
        <v>3.2305321788129393E-2</v>
      </c>
      <c r="Q15" s="13">
        <v>2.4089497891014312E-2</v>
      </c>
      <c r="R15" s="13">
        <v>2.6439016111061527E-2</v>
      </c>
      <c r="S15" s="13">
        <v>3.427970744668149E-2</v>
      </c>
      <c r="T15" s="13" t="s">
        <v>692</v>
      </c>
      <c r="U15" s="13">
        <v>0</v>
      </c>
      <c r="V15" s="13">
        <v>0.46600824303578336</v>
      </c>
      <c r="W15" s="149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4.1292261786438189E-2</v>
      </c>
      <c r="E16" s="13">
        <v>-2.340137727307634E-2</v>
      </c>
      <c r="F16" s="13">
        <v>-3.685008944709911E-2</v>
      </c>
      <c r="G16" s="13">
        <v>-0.12771328855586339</v>
      </c>
      <c r="H16" s="13">
        <v>-4.1393377679438403E-3</v>
      </c>
      <c r="I16" s="13">
        <v>3.5840469839912181E-2</v>
      </c>
      <c r="J16" s="13">
        <v>2.1302357982510012E-2</v>
      </c>
      <c r="K16" s="13">
        <v>-8.5916216965831738E-2</v>
      </c>
      <c r="L16" s="13">
        <v>-2.3220737857687634E-3</v>
      </c>
      <c r="M16" s="13">
        <v>7.1700358084783478E-2</v>
      </c>
      <c r="N16" s="13">
        <v>-0.20040384784287468</v>
      </c>
      <c r="O16" s="13">
        <v>7.218574948341816E-2</v>
      </c>
      <c r="P16" s="13">
        <v>-5.8657257233202587E-2</v>
      </c>
      <c r="Q16" s="13">
        <v>4.8561317715139163E-2</v>
      </c>
      <c r="R16" s="13">
        <v>-2.5583052757612523E-2</v>
      </c>
      <c r="S16" s="13">
        <v>-5.9566017501192503E-3</v>
      </c>
      <c r="T16" s="13" t="s">
        <v>692</v>
      </c>
      <c r="U16" s="13">
        <v>9.0358389305170927E-2</v>
      </c>
      <c r="V16" s="13">
        <v>0.7636546947011138</v>
      </c>
      <c r="W16" s="149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0.72</v>
      </c>
      <c r="E17" s="45">
        <v>0.33</v>
      </c>
      <c r="F17" s="45" t="s">
        <v>263</v>
      </c>
      <c r="G17" s="45" t="s">
        <v>263</v>
      </c>
      <c r="H17" s="45">
        <v>0.01</v>
      </c>
      <c r="I17" s="45">
        <v>0.63</v>
      </c>
      <c r="J17" s="45">
        <v>0.4</v>
      </c>
      <c r="K17" s="45">
        <v>1.33</v>
      </c>
      <c r="L17" s="45">
        <v>0.01</v>
      </c>
      <c r="M17" s="45">
        <v>1.21</v>
      </c>
      <c r="N17" s="45" t="s">
        <v>263</v>
      </c>
      <c r="O17" s="45" t="s">
        <v>263</v>
      </c>
      <c r="P17" s="45">
        <v>0.89</v>
      </c>
      <c r="Q17" s="45">
        <v>0.84</v>
      </c>
      <c r="R17" s="45">
        <v>0.36</v>
      </c>
      <c r="S17" s="45">
        <v>0.04</v>
      </c>
      <c r="T17" s="45">
        <v>11.68</v>
      </c>
      <c r="U17" s="45" t="s">
        <v>263</v>
      </c>
      <c r="V17" s="45">
        <v>12.37</v>
      </c>
      <c r="W17" s="14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300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>
      <c r="BM19" s="55"/>
    </row>
    <row r="20" spans="1:65" ht="15">
      <c r="B20" s="8" t="s">
        <v>490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227</v>
      </c>
      <c r="E21" s="17" t="s">
        <v>227</v>
      </c>
      <c r="F21" s="17" t="s">
        <v>227</v>
      </c>
      <c r="G21" s="17" t="s">
        <v>227</v>
      </c>
      <c r="H21" s="17" t="s">
        <v>227</v>
      </c>
      <c r="I21" s="17" t="s">
        <v>227</v>
      </c>
      <c r="J21" s="17" t="s">
        <v>227</v>
      </c>
      <c r="K21" s="17" t="s">
        <v>227</v>
      </c>
      <c r="L21" s="17" t="s">
        <v>227</v>
      </c>
      <c r="M21" s="17" t="s">
        <v>227</v>
      </c>
      <c r="N21" s="17" t="s">
        <v>227</v>
      </c>
      <c r="O21" s="17" t="s">
        <v>227</v>
      </c>
      <c r="P21" s="17" t="s">
        <v>227</v>
      </c>
      <c r="Q21" s="17" t="s">
        <v>227</v>
      </c>
      <c r="R21" s="17" t="s">
        <v>227</v>
      </c>
      <c r="S21" s="17" t="s">
        <v>227</v>
      </c>
      <c r="T21" s="17" t="s">
        <v>227</v>
      </c>
      <c r="U21" s="17" t="s">
        <v>227</v>
      </c>
      <c r="V21" s="17" t="s">
        <v>227</v>
      </c>
      <c r="W21" s="17" t="s">
        <v>227</v>
      </c>
      <c r="X21" s="149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228</v>
      </c>
      <c r="C22" s="9" t="s">
        <v>228</v>
      </c>
      <c r="D22" s="147" t="s">
        <v>231</v>
      </c>
      <c r="E22" s="148" t="s">
        <v>232</v>
      </c>
      <c r="F22" s="148" t="s">
        <v>234</v>
      </c>
      <c r="G22" s="148" t="s">
        <v>236</v>
      </c>
      <c r="H22" s="148" t="s">
        <v>237</v>
      </c>
      <c r="I22" s="148" t="s">
        <v>238</v>
      </c>
      <c r="J22" s="148" t="s">
        <v>239</v>
      </c>
      <c r="K22" s="148" t="s">
        <v>240</v>
      </c>
      <c r="L22" s="148" t="s">
        <v>241</v>
      </c>
      <c r="M22" s="148" t="s">
        <v>242</v>
      </c>
      <c r="N22" s="148" t="s">
        <v>243</v>
      </c>
      <c r="O22" s="148" t="s">
        <v>244</v>
      </c>
      <c r="P22" s="148" t="s">
        <v>245</v>
      </c>
      <c r="Q22" s="148" t="s">
        <v>246</v>
      </c>
      <c r="R22" s="148" t="s">
        <v>247</v>
      </c>
      <c r="S22" s="148" t="s">
        <v>248</v>
      </c>
      <c r="T22" s="148" t="s">
        <v>282</v>
      </c>
      <c r="U22" s="148" t="s">
        <v>251</v>
      </c>
      <c r="V22" s="148" t="s">
        <v>252</v>
      </c>
      <c r="W22" s="148" t="s">
        <v>296</v>
      </c>
      <c r="X22" s="149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114</v>
      </c>
      <c r="E23" s="11" t="s">
        <v>297</v>
      </c>
      <c r="F23" s="11" t="s">
        <v>114</v>
      </c>
      <c r="G23" s="11" t="s">
        <v>298</v>
      </c>
      <c r="H23" s="11" t="s">
        <v>114</v>
      </c>
      <c r="I23" s="11" t="s">
        <v>298</v>
      </c>
      <c r="J23" s="11" t="s">
        <v>298</v>
      </c>
      <c r="K23" s="11" t="s">
        <v>298</v>
      </c>
      <c r="L23" s="11" t="s">
        <v>298</v>
      </c>
      <c r="M23" s="11" t="s">
        <v>298</v>
      </c>
      <c r="N23" s="11" t="s">
        <v>114</v>
      </c>
      <c r="O23" s="11" t="s">
        <v>298</v>
      </c>
      <c r="P23" s="11" t="s">
        <v>114</v>
      </c>
      <c r="Q23" s="11" t="s">
        <v>297</v>
      </c>
      <c r="R23" s="11" t="s">
        <v>297</v>
      </c>
      <c r="S23" s="11" t="s">
        <v>298</v>
      </c>
      <c r="T23" s="11" t="s">
        <v>298</v>
      </c>
      <c r="U23" s="11" t="s">
        <v>114</v>
      </c>
      <c r="V23" s="11" t="s">
        <v>114</v>
      </c>
      <c r="W23" s="11" t="s">
        <v>114</v>
      </c>
      <c r="X23" s="14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14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7.3063000000000002</v>
      </c>
      <c r="E25" s="22">
        <v>7.0525160301850045</v>
      </c>
      <c r="F25" s="22">
        <v>7.3177020000000024</v>
      </c>
      <c r="G25" s="22">
        <v>6.76</v>
      </c>
      <c r="H25" s="22">
        <v>6.94</v>
      </c>
      <c r="I25" s="22">
        <v>7.01</v>
      </c>
      <c r="J25" s="22">
        <v>6.81</v>
      </c>
      <c r="K25" s="22">
        <v>6.77</v>
      </c>
      <c r="L25" s="22">
        <v>6.9599999999999991</v>
      </c>
      <c r="M25" s="22">
        <v>7.04</v>
      </c>
      <c r="N25" s="22">
        <v>7.11493914352834</v>
      </c>
      <c r="O25" s="22">
        <v>6.6931000000000003</v>
      </c>
      <c r="P25" s="22">
        <v>7.06</v>
      </c>
      <c r="Q25" s="22">
        <v>7.4499999999999993</v>
      </c>
      <c r="R25" s="22">
        <v>6.6404000000000005</v>
      </c>
      <c r="S25" s="22">
        <v>7.17</v>
      </c>
      <c r="T25" s="22">
        <v>6.9599999999999991</v>
      </c>
      <c r="U25" s="22">
        <v>6.65</v>
      </c>
      <c r="V25" s="22">
        <v>6.6199999999999992</v>
      </c>
      <c r="W25" s="22">
        <v>7.1616146000000009</v>
      </c>
      <c r="X25" s="149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7.3716000000000008</v>
      </c>
      <c r="E26" s="11">
        <v>6.9891058527599412</v>
      </c>
      <c r="F26" s="11">
        <v>7.3162687500000008</v>
      </c>
      <c r="G26" s="11">
        <v>6.6199999999999992</v>
      </c>
      <c r="H26" s="11">
        <v>6.99</v>
      </c>
      <c r="I26" s="11">
        <v>7.02</v>
      </c>
      <c r="J26" s="11">
        <v>6.76</v>
      </c>
      <c r="K26" s="11">
        <v>6.75</v>
      </c>
      <c r="L26" s="11">
        <v>6.98</v>
      </c>
      <c r="M26" s="11">
        <v>6.99</v>
      </c>
      <c r="N26" s="11">
        <v>7.2394049102059803</v>
      </c>
      <c r="O26" s="11">
        <v>6.8231000000000002</v>
      </c>
      <c r="P26" s="11">
        <v>7.1800000000000006</v>
      </c>
      <c r="Q26" s="11">
        <v>7.2499999999999991</v>
      </c>
      <c r="R26" s="11">
        <v>6.5990999999999991</v>
      </c>
      <c r="S26" s="11">
        <v>7.06</v>
      </c>
      <c r="T26" s="11">
        <v>6.7</v>
      </c>
      <c r="U26" s="11">
        <v>6.65</v>
      </c>
      <c r="V26" s="11">
        <v>6.68</v>
      </c>
      <c r="W26" s="11">
        <v>7.1730144000000013</v>
      </c>
      <c r="X26" s="149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7.3665999999999991</v>
      </c>
      <c r="E27" s="11">
        <v>6.9325646384692794</v>
      </c>
      <c r="F27" s="11">
        <v>7.2986182499999996</v>
      </c>
      <c r="G27" s="11">
        <v>6.58</v>
      </c>
      <c r="H27" s="11">
        <v>6.9500000000000011</v>
      </c>
      <c r="I27" s="11">
        <v>6.92</v>
      </c>
      <c r="J27" s="11">
        <v>6.8199999999999994</v>
      </c>
      <c r="K27" s="11">
        <v>6.7099999999999991</v>
      </c>
      <c r="L27" s="11">
        <v>7.0000000000000009</v>
      </c>
      <c r="M27" s="11">
        <v>6.8900000000000006</v>
      </c>
      <c r="N27" s="11">
        <v>7.1616002365135083</v>
      </c>
      <c r="O27" s="11">
        <v>6.6410999999999998</v>
      </c>
      <c r="P27" s="11">
        <v>7.0499999999999989</v>
      </c>
      <c r="Q27" s="11">
        <v>6.8600000000000012</v>
      </c>
      <c r="R27" s="11">
        <v>6.5753000000000004</v>
      </c>
      <c r="S27" s="11">
        <v>6.94</v>
      </c>
      <c r="T27" s="11">
        <v>7.23</v>
      </c>
      <c r="U27" s="11">
        <v>6.65</v>
      </c>
      <c r="V27" s="11">
        <v>6.63</v>
      </c>
      <c r="W27" s="145">
        <v>7.479846900000001</v>
      </c>
      <c r="X27" s="14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7.4457999999999993</v>
      </c>
      <c r="E28" s="11">
        <v>6.9175858564358652</v>
      </c>
      <c r="F28" s="11">
        <v>7.2787417500000009</v>
      </c>
      <c r="G28" s="11">
        <v>6.7299999999999995</v>
      </c>
      <c r="H28" s="11">
        <v>6.97</v>
      </c>
      <c r="I28" s="11">
        <v>6.93</v>
      </c>
      <c r="J28" s="11">
        <v>6.84</v>
      </c>
      <c r="K28" s="11">
        <v>6.7299999999999995</v>
      </c>
      <c r="L28" s="11">
        <v>6.92</v>
      </c>
      <c r="M28" s="11">
        <v>6.87</v>
      </c>
      <c r="N28" s="11">
        <v>7.1480321658914487</v>
      </c>
      <c r="O28" s="11">
        <v>6.6097000000000001</v>
      </c>
      <c r="P28" s="11">
        <v>7.0000000000000009</v>
      </c>
      <c r="Q28" s="11">
        <v>6.8499999999999988</v>
      </c>
      <c r="R28" s="11">
        <v>6.5077999999999996</v>
      </c>
      <c r="S28" s="11">
        <v>7.12</v>
      </c>
      <c r="T28" s="11">
        <v>6.83</v>
      </c>
      <c r="U28" s="11">
        <v>6.660000000000001</v>
      </c>
      <c r="V28" s="11">
        <v>6.69</v>
      </c>
      <c r="W28" s="11">
        <v>7.2162011000000001</v>
      </c>
      <c r="X28" s="149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6.937507097945689</v>
      </c>
    </row>
    <row r="29" spans="1:65">
      <c r="A29" s="30"/>
      <c r="B29" s="19">
        <v>1</v>
      </c>
      <c r="C29" s="9">
        <v>5</v>
      </c>
      <c r="D29" s="11">
        <v>7.3774999999999995</v>
      </c>
      <c r="E29" s="11">
        <v>6.8665541703663502</v>
      </c>
      <c r="F29" s="11">
        <v>7.3122997499999993</v>
      </c>
      <c r="G29" s="11">
        <v>6.660000000000001</v>
      </c>
      <c r="H29" s="11">
        <v>6.98</v>
      </c>
      <c r="I29" s="11">
        <v>6.84</v>
      </c>
      <c r="J29" s="11">
        <v>6.8600000000000012</v>
      </c>
      <c r="K29" s="11">
        <v>6.79</v>
      </c>
      <c r="L29" s="11">
        <v>6.94</v>
      </c>
      <c r="M29" s="11">
        <v>6.9599999999999991</v>
      </c>
      <c r="N29" s="11">
        <v>7.2292512846055246</v>
      </c>
      <c r="O29" s="11">
        <v>6.6858000000000004</v>
      </c>
      <c r="P29" s="11">
        <v>7.02</v>
      </c>
      <c r="Q29" s="11">
        <v>7.02</v>
      </c>
      <c r="R29" s="11">
        <v>6.5422999999999991</v>
      </c>
      <c r="S29" s="11">
        <v>7.08</v>
      </c>
      <c r="T29" s="11">
        <v>7.1499999999999995</v>
      </c>
      <c r="U29" s="11">
        <v>6.65</v>
      </c>
      <c r="V29" s="11">
        <v>6.58</v>
      </c>
      <c r="W29" s="11">
        <v>7.1646348000000009</v>
      </c>
      <c r="X29" s="14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1">
        <v>7.2956999999999992</v>
      </c>
      <c r="E30" s="11">
        <v>6.8575009136177156</v>
      </c>
      <c r="F30" s="11">
        <v>7.2850679999999999</v>
      </c>
      <c r="G30" s="11">
        <v>6.69</v>
      </c>
      <c r="H30" s="11">
        <v>6.97</v>
      </c>
      <c r="I30" s="11">
        <v>7.0000000000000009</v>
      </c>
      <c r="J30" s="11">
        <v>6.8600000000000012</v>
      </c>
      <c r="K30" s="11">
        <v>6.7</v>
      </c>
      <c r="L30" s="11">
        <v>6.92</v>
      </c>
      <c r="M30" s="11">
        <v>6.97</v>
      </c>
      <c r="N30" s="11">
        <v>7.2076496909035619</v>
      </c>
      <c r="O30" s="11">
        <v>6.6566000000000001</v>
      </c>
      <c r="P30" s="11">
        <v>7.1999999999999993</v>
      </c>
      <c r="Q30" s="11">
        <v>7.04</v>
      </c>
      <c r="R30" s="11">
        <v>6.5786999999999995</v>
      </c>
      <c r="S30" s="11">
        <v>7.13</v>
      </c>
      <c r="T30" s="11">
        <v>6.8000000000000007</v>
      </c>
      <c r="U30" s="11">
        <v>6.65</v>
      </c>
      <c r="V30" s="11">
        <v>6.65</v>
      </c>
      <c r="W30" s="11">
        <v>7.0753254000000005</v>
      </c>
      <c r="X30" s="149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258</v>
      </c>
      <c r="C31" s="12"/>
      <c r="D31" s="23">
        <v>7.3605833333333317</v>
      </c>
      <c r="E31" s="23">
        <v>6.9359712436390248</v>
      </c>
      <c r="F31" s="23">
        <v>7.3014497500000006</v>
      </c>
      <c r="G31" s="23">
        <v>6.6733333333333329</v>
      </c>
      <c r="H31" s="23">
        <v>6.9666666666666659</v>
      </c>
      <c r="I31" s="23">
        <v>6.9533333333333331</v>
      </c>
      <c r="J31" s="23">
        <v>6.8250000000000002</v>
      </c>
      <c r="K31" s="23">
        <v>6.7416666666666671</v>
      </c>
      <c r="L31" s="23">
        <v>6.9533333333333331</v>
      </c>
      <c r="M31" s="23">
        <v>6.9533333333333331</v>
      </c>
      <c r="N31" s="23">
        <v>7.1834795719413931</v>
      </c>
      <c r="O31" s="23">
        <v>6.684899999999999</v>
      </c>
      <c r="P31" s="23">
        <v>7.0850000000000009</v>
      </c>
      <c r="Q31" s="23">
        <v>7.0783333333333331</v>
      </c>
      <c r="R31" s="23">
        <v>6.5739333333333327</v>
      </c>
      <c r="S31" s="23">
        <v>7.0833333333333348</v>
      </c>
      <c r="T31" s="23">
        <v>6.9450000000000003</v>
      </c>
      <c r="U31" s="23">
        <v>6.6516666666666673</v>
      </c>
      <c r="V31" s="23">
        <v>6.6416666666666666</v>
      </c>
      <c r="W31" s="23">
        <v>7.2117728666666681</v>
      </c>
      <c r="X31" s="14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259</v>
      </c>
      <c r="C32" s="29"/>
      <c r="D32" s="11">
        <v>7.3690999999999995</v>
      </c>
      <c r="E32" s="11">
        <v>6.9250752474525719</v>
      </c>
      <c r="F32" s="11">
        <v>7.305458999999999</v>
      </c>
      <c r="G32" s="11">
        <v>6.6750000000000007</v>
      </c>
      <c r="H32" s="11">
        <v>6.97</v>
      </c>
      <c r="I32" s="11">
        <v>6.9649999999999999</v>
      </c>
      <c r="J32" s="11">
        <v>6.83</v>
      </c>
      <c r="K32" s="11">
        <v>6.74</v>
      </c>
      <c r="L32" s="11">
        <v>6.9499999999999993</v>
      </c>
      <c r="M32" s="11">
        <v>6.9649999999999999</v>
      </c>
      <c r="N32" s="11">
        <v>7.1846249637085347</v>
      </c>
      <c r="O32" s="11">
        <v>6.6712000000000007</v>
      </c>
      <c r="P32" s="11">
        <v>7.0549999999999997</v>
      </c>
      <c r="Q32" s="11">
        <v>7.0299999999999994</v>
      </c>
      <c r="R32" s="11">
        <v>6.577</v>
      </c>
      <c r="S32" s="11">
        <v>7.1</v>
      </c>
      <c r="T32" s="11">
        <v>6.8949999999999996</v>
      </c>
      <c r="U32" s="11">
        <v>6.65</v>
      </c>
      <c r="V32" s="11">
        <v>6.6400000000000006</v>
      </c>
      <c r="W32" s="11">
        <v>7.1688246000000007</v>
      </c>
      <c r="X32" s="149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260</v>
      </c>
      <c r="C33" s="29"/>
      <c r="D33" s="24">
        <v>5.4519993274638773E-2</v>
      </c>
      <c r="E33" s="24">
        <v>7.4474054722796237E-2</v>
      </c>
      <c r="F33" s="24">
        <v>1.6694270157003272E-2</v>
      </c>
      <c r="G33" s="24">
        <v>6.7428974978614789E-2</v>
      </c>
      <c r="H33" s="24">
        <v>1.8618986725025048E-2</v>
      </c>
      <c r="I33" s="24">
        <v>6.9761498454854576E-2</v>
      </c>
      <c r="J33" s="24">
        <v>3.7815340802378632E-2</v>
      </c>
      <c r="K33" s="24">
        <v>3.488074922742735E-2</v>
      </c>
      <c r="L33" s="24">
        <v>3.2659863237109323E-2</v>
      </c>
      <c r="M33" s="24">
        <v>6.3456021516217431E-2</v>
      </c>
      <c r="N33" s="24">
        <v>4.9477069501622853E-2</v>
      </c>
      <c r="O33" s="24">
        <v>7.4218137944844789E-2</v>
      </c>
      <c r="P33" s="24">
        <v>8.4320815935331112E-2</v>
      </c>
      <c r="Q33" s="24">
        <v>0.2333595223398148</v>
      </c>
      <c r="R33" s="24">
        <v>4.5716634463471753E-2</v>
      </c>
      <c r="S33" s="24">
        <v>8.0166493416306078E-2</v>
      </c>
      <c r="T33" s="24">
        <v>0.20868636754709191</v>
      </c>
      <c r="U33" s="24">
        <v>4.0824829046389056E-3</v>
      </c>
      <c r="V33" s="24">
        <v>4.0702170294305888E-2</v>
      </c>
      <c r="W33" s="24">
        <v>0.13909800540642803</v>
      </c>
      <c r="X33" s="203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86</v>
      </c>
      <c r="C34" s="29"/>
      <c r="D34" s="13">
        <v>7.4070207218140029E-3</v>
      </c>
      <c r="E34" s="13">
        <v>1.0737364978422648E-2</v>
      </c>
      <c r="F34" s="13">
        <v>2.2864322468292369E-3</v>
      </c>
      <c r="G34" s="13">
        <v>1.0104242004787432E-2</v>
      </c>
      <c r="H34" s="13">
        <v>2.6725818265586196E-3</v>
      </c>
      <c r="I34" s="13">
        <v>1.0032813775865951E-2</v>
      </c>
      <c r="J34" s="13">
        <v>5.5407092750737923E-3</v>
      </c>
      <c r="K34" s="13">
        <v>5.1739059422636364E-3</v>
      </c>
      <c r="L34" s="13">
        <v>4.6970081357300079E-3</v>
      </c>
      <c r="M34" s="13">
        <v>9.1259858364646351E-3</v>
      </c>
      <c r="N34" s="13">
        <v>6.8876188769130551E-3</v>
      </c>
      <c r="O34" s="13">
        <v>1.1102355748753878E-2</v>
      </c>
      <c r="P34" s="13">
        <v>1.1901314881486394E-2</v>
      </c>
      <c r="Q34" s="13">
        <v>3.2968145374120295E-2</v>
      </c>
      <c r="R34" s="13">
        <v>6.9542284877858653E-3</v>
      </c>
      <c r="S34" s="13">
        <v>1.1317622599949092E-2</v>
      </c>
      <c r="T34" s="13">
        <v>3.0048433052137061E-2</v>
      </c>
      <c r="U34" s="13">
        <v>6.1375338080264167E-4</v>
      </c>
      <c r="V34" s="13">
        <v>6.1283066942493178E-3</v>
      </c>
      <c r="W34" s="13">
        <v>1.9287629821142731E-2</v>
      </c>
      <c r="X34" s="14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261</v>
      </c>
      <c r="C35" s="29"/>
      <c r="D35" s="13">
        <v>6.0983899463385338E-2</v>
      </c>
      <c r="E35" s="13">
        <v>-2.2138417806005783E-4</v>
      </c>
      <c r="F35" s="13">
        <v>5.2460148424508413E-2</v>
      </c>
      <c r="G35" s="13">
        <v>-3.807906224565627E-2</v>
      </c>
      <c r="H35" s="13">
        <v>4.2031767765127181E-3</v>
      </c>
      <c r="I35" s="13">
        <v>2.2812568209595874E-3</v>
      </c>
      <c r="J35" s="13">
        <v>-1.6217222751239269E-2</v>
      </c>
      <c r="K35" s="13">
        <v>-2.822922247344628E-2</v>
      </c>
      <c r="L35" s="13">
        <v>2.2812568209595874E-3</v>
      </c>
      <c r="M35" s="13">
        <v>2.2812568209595874E-3</v>
      </c>
      <c r="N35" s="13">
        <v>3.5455455471683939E-2</v>
      </c>
      <c r="O35" s="13">
        <v>-3.6411796684214015E-2</v>
      </c>
      <c r="P35" s="13">
        <v>2.1260216382047004E-2</v>
      </c>
      <c r="Q35" s="13">
        <v>2.0299256404270327E-2</v>
      </c>
      <c r="R35" s="13">
        <v>-5.2406975514304954E-2</v>
      </c>
      <c r="S35" s="13">
        <v>2.101997638760289E-2</v>
      </c>
      <c r="T35" s="13">
        <v>1.0800568487390194E-3</v>
      </c>
      <c r="U35" s="13">
        <v>-4.1202182173429969E-2</v>
      </c>
      <c r="V35" s="13">
        <v>-4.2643622140094872E-2</v>
      </c>
      <c r="W35" s="13">
        <v>3.9533764052247733E-2</v>
      </c>
      <c r="X35" s="149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262</v>
      </c>
      <c r="C36" s="47"/>
      <c r="D36" s="45">
        <v>1.6</v>
      </c>
      <c r="E36" s="45">
        <v>7.0000000000000007E-2</v>
      </c>
      <c r="F36" s="45">
        <v>1.37</v>
      </c>
      <c r="G36" s="45">
        <v>1.1000000000000001</v>
      </c>
      <c r="H36" s="45">
        <v>0.05</v>
      </c>
      <c r="I36" s="45">
        <v>0</v>
      </c>
      <c r="J36" s="45">
        <v>0.5</v>
      </c>
      <c r="K36" s="45">
        <v>0.83</v>
      </c>
      <c r="L36" s="45">
        <v>0</v>
      </c>
      <c r="M36" s="45">
        <v>0</v>
      </c>
      <c r="N36" s="45">
        <v>0.9</v>
      </c>
      <c r="O36" s="45">
        <v>1.05</v>
      </c>
      <c r="P36" s="45">
        <v>0.52</v>
      </c>
      <c r="Q36" s="45">
        <v>0.49</v>
      </c>
      <c r="R36" s="45">
        <v>1.49</v>
      </c>
      <c r="S36" s="45">
        <v>0.51</v>
      </c>
      <c r="T36" s="45">
        <v>0.03</v>
      </c>
      <c r="U36" s="45">
        <v>1.18</v>
      </c>
      <c r="V36" s="45">
        <v>1.22</v>
      </c>
      <c r="W36" s="45">
        <v>1.02</v>
      </c>
      <c r="X36" s="149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BM37" s="55"/>
    </row>
    <row r="38" spans="1:65" ht="15">
      <c r="B38" s="8" t="s">
        <v>491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227</v>
      </c>
      <c r="E39" s="17" t="s">
        <v>227</v>
      </c>
      <c r="F39" s="17" t="s">
        <v>227</v>
      </c>
      <c r="G39" s="17" t="s">
        <v>227</v>
      </c>
      <c r="H39" s="17" t="s">
        <v>227</v>
      </c>
      <c r="I39" s="17" t="s">
        <v>227</v>
      </c>
      <c r="J39" s="17" t="s">
        <v>227</v>
      </c>
      <c r="K39" s="17" t="s">
        <v>227</v>
      </c>
      <c r="L39" s="17" t="s">
        <v>227</v>
      </c>
      <c r="M39" s="17" t="s">
        <v>227</v>
      </c>
      <c r="N39" s="17" t="s">
        <v>227</v>
      </c>
      <c r="O39" s="17" t="s">
        <v>227</v>
      </c>
      <c r="P39" s="17" t="s">
        <v>227</v>
      </c>
      <c r="Q39" s="17" t="s">
        <v>227</v>
      </c>
      <c r="R39" s="17" t="s">
        <v>227</v>
      </c>
      <c r="S39" s="17" t="s">
        <v>227</v>
      </c>
      <c r="T39" s="17" t="s">
        <v>227</v>
      </c>
      <c r="U39" s="17" t="s">
        <v>227</v>
      </c>
      <c r="V39" s="17" t="s">
        <v>227</v>
      </c>
      <c r="W39" s="14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228</v>
      </c>
      <c r="C40" s="9" t="s">
        <v>228</v>
      </c>
      <c r="D40" s="147" t="s">
        <v>231</v>
      </c>
      <c r="E40" s="148" t="s">
        <v>232</v>
      </c>
      <c r="F40" s="148" t="s">
        <v>236</v>
      </c>
      <c r="G40" s="148" t="s">
        <v>237</v>
      </c>
      <c r="H40" s="148" t="s">
        <v>238</v>
      </c>
      <c r="I40" s="148" t="s">
        <v>239</v>
      </c>
      <c r="J40" s="148" t="s">
        <v>240</v>
      </c>
      <c r="K40" s="148" t="s">
        <v>241</v>
      </c>
      <c r="L40" s="148" t="s">
        <v>242</v>
      </c>
      <c r="M40" s="148" t="s">
        <v>243</v>
      </c>
      <c r="N40" s="148" t="s">
        <v>244</v>
      </c>
      <c r="O40" s="148" t="s">
        <v>245</v>
      </c>
      <c r="P40" s="148" t="s">
        <v>246</v>
      </c>
      <c r="Q40" s="148" t="s">
        <v>247</v>
      </c>
      <c r="R40" s="148" t="s">
        <v>248</v>
      </c>
      <c r="S40" s="148" t="s">
        <v>282</v>
      </c>
      <c r="T40" s="148" t="s">
        <v>251</v>
      </c>
      <c r="U40" s="148" t="s">
        <v>252</v>
      </c>
      <c r="V40" s="148" t="s">
        <v>296</v>
      </c>
      <c r="W40" s="14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297</v>
      </c>
      <c r="E41" s="11" t="s">
        <v>297</v>
      </c>
      <c r="F41" s="11" t="s">
        <v>298</v>
      </c>
      <c r="G41" s="11" t="s">
        <v>297</v>
      </c>
      <c r="H41" s="11" t="s">
        <v>298</v>
      </c>
      <c r="I41" s="11" t="s">
        <v>298</v>
      </c>
      <c r="J41" s="11" t="s">
        <v>298</v>
      </c>
      <c r="K41" s="11" t="s">
        <v>298</v>
      </c>
      <c r="L41" s="11" t="s">
        <v>298</v>
      </c>
      <c r="M41" s="11" t="s">
        <v>114</v>
      </c>
      <c r="N41" s="11" t="s">
        <v>298</v>
      </c>
      <c r="O41" s="11" t="s">
        <v>297</v>
      </c>
      <c r="P41" s="11" t="s">
        <v>297</v>
      </c>
      <c r="Q41" s="11" t="s">
        <v>297</v>
      </c>
      <c r="R41" s="11" t="s">
        <v>298</v>
      </c>
      <c r="S41" s="11" t="s">
        <v>298</v>
      </c>
      <c r="T41" s="11" t="s">
        <v>114</v>
      </c>
      <c r="U41" s="11" t="s">
        <v>297</v>
      </c>
      <c r="V41" s="11" t="s">
        <v>114</v>
      </c>
      <c r="W41" s="14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149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2</v>
      </c>
    </row>
    <row r="43" spans="1:65">
      <c r="A43" s="30"/>
      <c r="B43" s="18">
        <v>1</v>
      </c>
      <c r="C43" s="14">
        <v>1</v>
      </c>
      <c r="D43" s="211">
        <v>48.8</v>
      </c>
      <c r="E43" s="211">
        <v>49.273956963213386</v>
      </c>
      <c r="F43" s="211">
        <v>51.8</v>
      </c>
      <c r="G43" s="211">
        <v>47.9</v>
      </c>
      <c r="H43" s="211">
        <v>50.4</v>
      </c>
      <c r="I43" s="211">
        <v>48.3</v>
      </c>
      <c r="J43" s="211">
        <v>48.9</v>
      </c>
      <c r="K43" s="211">
        <v>47.1</v>
      </c>
      <c r="L43" s="211">
        <v>51.2</v>
      </c>
      <c r="M43" s="211">
        <v>47.601106952279999</v>
      </c>
      <c r="N43" s="212">
        <v>39</v>
      </c>
      <c r="O43" s="211">
        <v>47</v>
      </c>
      <c r="P43" s="211">
        <v>46.9</v>
      </c>
      <c r="Q43" s="211">
        <v>47.2</v>
      </c>
      <c r="R43" s="211">
        <v>43.3</v>
      </c>
      <c r="S43" s="211">
        <v>46.2</v>
      </c>
      <c r="T43" s="212">
        <v>31.6</v>
      </c>
      <c r="U43" s="211">
        <v>48</v>
      </c>
      <c r="V43" s="212">
        <v>95.288000000000011</v>
      </c>
      <c r="W43" s="213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</v>
      </c>
    </row>
    <row r="44" spans="1:65">
      <c r="A44" s="30"/>
      <c r="B44" s="19">
        <v>1</v>
      </c>
      <c r="C44" s="9">
        <v>2</v>
      </c>
      <c r="D44" s="216">
        <v>49.1</v>
      </c>
      <c r="E44" s="216">
        <v>49.642255365720885</v>
      </c>
      <c r="F44" s="216">
        <v>50.2</v>
      </c>
      <c r="G44" s="217">
        <v>52</v>
      </c>
      <c r="H44" s="216">
        <v>50.7</v>
      </c>
      <c r="I44" s="216">
        <v>47.5</v>
      </c>
      <c r="J44" s="216">
        <v>48.6</v>
      </c>
      <c r="K44" s="216">
        <v>47.8</v>
      </c>
      <c r="L44" s="216">
        <v>49.8</v>
      </c>
      <c r="M44" s="216">
        <v>45.478983977879999</v>
      </c>
      <c r="N44" s="218">
        <v>39.299999999999997</v>
      </c>
      <c r="O44" s="216">
        <v>47</v>
      </c>
      <c r="P44" s="216">
        <v>45.6</v>
      </c>
      <c r="Q44" s="216">
        <v>47.2</v>
      </c>
      <c r="R44" s="217">
        <v>45.4</v>
      </c>
      <c r="S44" s="216">
        <v>46.3</v>
      </c>
      <c r="T44" s="218">
        <v>31.390000000000004</v>
      </c>
      <c r="U44" s="216">
        <v>48</v>
      </c>
      <c r="V44" s="218">
        <v>93.046999999999969</v>
      </c>
      <c r="W44" s="213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10</v>
      </c>
    </row>
    <row r="45" spans="1:65">
      <c r="A45" s="30"/>
      <c r="B45" s="19">
        <v>1</v>
      </c>
      <c r="C45" s="9">
        <v>3</v>
      </c>
      <c r="D45" s="216">
        <v>49.2</v>
      </c>
      <c r="E45" s="216">
        <v>47.823142556008236</v>
      </c>
      <c r="F45" s="216">
        <v>53.1</v>
      </c>
      <c r="G45" s="216">
        <v>48.4</v>
      </c>
      <c r="H45" s="216">
        <v>49.5</v>
      </c>
      <c r="I45" s="216">
        <v>48.9</v>
      </c>
      <c r="J45" s="216">
        <v>48.9</v>
      </c>
      <c r="K45" s="216">
        <v>46.5</v>
      </c>
      <c r="L45" s="216">
        <v>47.7</v>
      </c>
      <c r="M45" s="216">
        <v>48.459973928640252</v>
      </c>
      <c r="N45" s="218">
        <v>37.9</v>
      </c>
      <c r="O45" s="216">
        <v>47</v>
      </c>
      <c r="P45" s="216">
        <v>43.4</v>
      </c>
      <c r="Q45" s="216">
        <v>47.1</v>
      </c>
      <c r="R45" s="216">
        <v>43.3</v>
      </c>
      <c r="S45" s="216">
        <v>45.7</v>
      </c>
      <c r="T45" s="218">
        <v>30.27</v>
      </c>
      <c r="U45" s="216">
        <v>47</v>
      </c>
      <c r="V45" s="218">
        <v>93.464999999999975</v>
      </c>
      <c r="W45" s="213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16</v>
      </c>
    </row>
    <row r="46" spans="1:65">
      <c r="A46" s="30"/>
      <c r="B46" s="19">
        <v>1</v>
      </c>
      <c r="C46" s="9">
        <v>4</v>
      </c>
      <c r="D46" s="216">
        <v>49</v>
      </c>
      <c r="E46" s="216">
        <v>49.348108237329313</v>
      </c>
      <c r="F46" s="216">
        <v>46.9</v>
      </c>
      <c r="G46" s="216">
        <v>48.6</v>
      </c>
      <c r="H46" s="216">
        <v>51.5</v>
      </c>
      <c r="I46" s="216">
        <v>48.5</v>
      </c>
      <c r="J46" s="217">
        <v>51.9</v>
      </c>
      <c r="K46" s="216">
        <v>43.9</v>
      </c>
      <c r="L46" s="216">
        <v>49.3</v>
      </c>
      <c r="M46" s="216">
        <v>46.274812600680001</v>
      </c>
      <c r="N46" s="218">
        <v>37.799999999999997</v>
      </c>
      <c r="O46" s="216">
        <v>48</v>
      </c>
      <c r="P46" s="216">
        <v>44.6</v>
      </c>
      <c r="Q46" s="216">
        <v>46.9</v>
      </c>
      <c r="R46" s="216">
        <v>43</v>
      </c>
      <c r="S46" s="216">
        <v>46.3</v>
      </c>
      <c r="T46" s="218">
        <v>31.46</v>
      </c>
      <c r="U46" s="216">
        <v>47</v>
      </c>
      <c r="V46" s="218">
        <v>89.331000000000017</v>
      </c>
      <c r="W46" s="213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47.751649944395197</v>
      </c>
    </row>
    <row r="47" spans="1:65">
      <c r="A47" s="30"/>
      <c r="B47" s="19">
        <v>1</v>
      </c>
      <c r="C47" s="9">
        <v>5</v>
      </c>
      <c r="D47" s="216">
        <v>49.4</v>
      </c>
      <c r="E47" s="216">
        <v>48.920857905596947</v>
      </c>
      <c r="F47" s="216">
        <v>50.8</v>
      </c>
      <c r="G47" s="216">
        <v>48.2</v>
      </c>
      <c r="H47" s="216">
        <v>51.8</v>
      </c>
      <c r="I47" s="216">
        <v>48.9</v>
      </c>
      <c r="J47" s="216">
        <v>49.3</v>
      </c>
      <c r="K47" s="216">
        <v>44.8</v>
      </c>
      <c r="L47" s="216">
        <v>47.8</v>
      </c>
      <c r="M47" s="216">
        <v>44.615669166480004</v>
      </c>
      <c r="N47" s="218">
        <v>39.5</v>
      </c>
      <c r="O47" s="216">
        <v>47</v>
      </c>
      <c r="P47" s="216">
        <v>44.3</v>
      </c>
      <c r="Q47" s="216">
        <v>46.9</v>
      </c>
      <c r="R47" s="216">
        <v>42.9</v>
      </c>
      <c r="S47" s="216">
        <v>46.7</v>
      </c>
      <c r="T47" s="218">
        <v>31.36</v>
      </c>
      <c r="U47" s="216">
        <v>48</v>
      </c>
      <c r="V47" s="218">
        <v>98.873999999999967</v>
      </c>
      <c r="W47" s="213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5">
        <v>17</v>
      </c>
    </row>
    <row r="48" spans="1:65">
      <c r="A48" s="30"/>
      <c r="B48" s="19">
        <v>1</v>
      </c>
      <c r="C48" s="9">
        <v>6</v>
      </c>
      <c r="D48" s="216">
        <v>50</v>
      </c>
      <c r="E48" s="216">
        <v>49.186957267030259</v>
      </c>
      <c r="F48" s="216">
        <v>51.2</v>
      </c>
      <c r="G48" s="216">
        <v>49.2</v>
      </c>
      <c r="H48" s="216">
        <v>53.8</v>
      </c>
      <c r="I48" s="216">
        <v>48.3</v>
      </c>
      <c r="J48" s="216">
        <v>50.7</v>
      </c>
      <c r="K48" s="216">
        <v>47.7</v>
      </c>
      <c r="L48" s="216">
        <v>48</v>
      </c>
      <c r="M48" s="216">
        <v>44.37256974108</v>
      </c>
      <c r="N48" s="218">
        <v>38.1</v>
      </c>
      <c r="O48" s="216">
        <v>48</v>
      </c>
      <c r="P48" s="216">
        <v>45</v>
      </c>
      <c r="Q48" s="216">
        <v>47.5</v>
      </c>
      <c r="R48" s="216">
        <v>42.6</v>
      </c>
      <c r="S48" s="216">
        <v>46.6</v>
      </c>
      <c r="T48" s="218">
        <v>30.57</v>
      </c>
      <c r="U48" s="216">
        <v>47</v>
      </c>
      <c r="V48" s="218">
        <v>95.829000000000008</v>
      </c>
      <c r="W48" s="213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9"/>
    </row>
    <row r="49" spans="1:65">
      <c r="A49" s="30"/>
      <c r="B49" s="20" t="s">
        <v>258</v>
      </c>
      <c r="C49" s="12"/>
      <c r="D49" s="220">
        <v>49.25</v>
      </c>
      <c r="E49" s="220">
        <v>49.032546382483169</v>
      </c>
      <c r="F49" s="220">
        <v>50.666666666666664</v>
      </c>
      <c r="G49" s="220">
        <v>49.050000000000004</v>
      </c>
      <c r="H49" s="220">
        <v>51.283333333333331</v>
      </c>
      <c r="I49" s="220">
        <v>48.4</v>
      </c>
      <c r="J49" s="220">
        <v>49.716666666666669</v>
      </c>
      <c r="K49" s="220">
        <v>46.300000000000004</v>
      </c>
      <c r="L49" s="220">
        <v>48.966666666666669</v>
      </c>
      <c r="M49" s="220">
        <v>46.133852727840036</v>
      </c>
      <c r="N49" s="220">
        <v>38.6</v>
      </c>
      <c r="O49" s="220">
        <v>47.333333333333336</v>
      </c>
      <c r="P49" s="220">
        <v>44.966666666666669</v>
      </c>
      <c r="Q49" s="220">
        <v>47.133333333333333</v>
      </c>
      <c r="R49" s="220">
        <v>43.416666666666664</v>
      </c>
      <c r="S49" s="220">
        <v>46.300000000000004</v>
      </c>
      <c r="T49" s="220">
        <v>31.108333333333331</v>
      </c>
      <c r="U49" s="220">
        <v>47.5</v>
      </c>
      <c r="V49" s="220">
        <v>94.305666666666653</v>
      </c>
      <c r="W49" s="213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9"/>
    </row>
    <row r="50" spans="1:65">
      <c r="A50" s="30"/>
      <c r="B50" s="3" t="s">
        <v>259</v>
      </c>
      <c r="C50" s="29"/>
      <c r="D50" s="216">
        <v>49.150000000000006</v>
      </c>
      <c r="E50" s="216">
        <v>49.230457115121823</v>
      </c>
      <c r="F50" s="216">
        <v>51</v>
      </c>
      <c r="G50" s="216">
        <v>48.5</v>
      </c>
      <c r="H50" s="216">
        <v>51.1</v>
      </c>
      <c r="I50" s="216">
        <v>48.4</v>
      </c>
      <c r="J50" s="216">
        <v>49.099999999999994</v>
      </c>
      <c r="K50" s="216">
        <v>46.8</v>
      </c>
      <c r="L50" s="216">
        <v>48.65</v>
      </c>
      <c r="M50" s="216">
        <v>45.87689828928</v>
      </c>
      <c r="N50" s="216">
        <v>38.549999999999997</v>
      </c>
      <c r="O50" s="216">
        <v>47</v>
      </c>
      <c r="P50" s="216">
        <v>44.8</v>
      </c>
      <c r="Q50" s="216">
        <v>47.150000000000006</v>
      </c>
      <c r="R50" s="216">
        <v>43.15</v>
      </c>
      <c r="S50" s="216">
        <v>46.3</v>
      </c>
      <c r="T50" s="216">
        <v>31.375</v>
      </c>
      <c r="U50" s="216">
        <v>47.5</v>
      </c>
      <c r="V50" s="216">
        <v>94.376499999999993</v>
      </c>
      <c r="W50" s="213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9"/>
    </row>
    <row r="51" spans="1:65">
      <c r="A51" s="30"/>
      <c r="B51" s="3" t="s">
        <v>260</v>
      </c>
      <c r="C51" s="29"/>
      <c r="D51" s="24">
        <v>0.41833001326703811</v>
      </c>
      <c r="E51" s="24">
        <v>0.63695809117887803</v>
      </c>
      <c r="F51" s="24">
        <v>2.0934819480154752</v>
      </c>
      <c r="G51" s="24">
        <v>1.5096357176484663</v>
      </c>
      <c r="H51" s="24">
        <v>1.4797522315126486</v>
      </c>
      <c r="I51" s="24">
        <v>0.51768716422179106</v>
      </c>
      <c r="J51" s="24">
        <v>1.3029453813060115</v>
      </c>
      <c r="K51" s="24">
        <v>1.6062378404209021</v>
      </c>
      <c r="L51" s="24">
        <v>1.3923601066773881</v>
      </c>
      <c r="M51" s="24">
        <v>1.6382549649434075</v>
      </c>
      <c r="N51" s="24">
        <v>0.75365774725667112</v>
      </c>
      <c r="O51" s="24">
        <v>0.51639777949432231</v>
      </c>
      <c r="P51" s="24">
        <v>1.1977757163453713</v>
      </c>
      <c r="Q51" s="24">
        <v>0.22509257354845597</v>
      </c>
      <c r="R51" s="24">
        <v>1.006810144300635</v>
      </c>
      <c r="S51" s="24">
        <v>0.35213633723317994</v>
      </c>
      <c r="T51" s="24">
        <v>0.54784730232672274</v>
      </c>
      <c r="U51" s="24">
        <v>0.54772255750516607</v>
      </c>
      <c r="V51" s="24">
        <v>3.1997957226464635</v>
      </c>
      <c r="W51" s="149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86</v>
      </c>
      <c r="C52" s="29"/>
      <c r="D52" s="13">
        <v>8.4940104216657489E-3</v>
      </c>
      <c r="E52" s="13">
        <v>1.2990516262611046E-2</v>
      </c>
      <c r="F52" s="13">
        <v>4.131872265820017E-2</v>
      </c>
      <c r="G52" s="13">
        <v>3.077748659833774E-2</v>
      </c>
      <c r="H52" s="13">
        <v>2.8854447153317815E-2</v>
      </c>
      <c r="I52" s="13">
        <v>1.0696015789706427E-2</v>
      </c>
      <c r="J52" s="13">
        <v>2.6207416318592251E-2</v>
      </c>
      <c r="K52" s="13">
        <v>3.4691961996131795E-2</v>
      </c>
      <c r="L52" s="13">
        <v>2.843485582050486E-2</v>
      </c>
      <c r="M52" s="13">
        <v>3.5510907242194897E-2</v>
      </c>
      <c r="N52" s="13">
        <v>1.9524812105095105E-2</v>
      </c>
      <c r="O52" s="13">
        <v>1.0909812242837795E-2</v>
      </c>
      <c r="P52" s="13">
        <v>2.663696922932627E-2</v>
      </c>
      <c r="Q52" s="13">
        <v>4.7756557329941152E-3</v>
      </c>
      <c r="R52" s="13">
        <v>2.3189485089458006E-2</v>
      </c>
      <c r="S52" s="13">
        <v>7.60553644132138E-3</v>
      </c>
      <c r="T52" s="13">
        <v>1.7610949981035826E-2</v>
      </c>
      <c r="U52" s="13">
        <v>1.1531001210635074E-2</v>
      </c>
      <c r="V52" s="13">
        <v>3.3930047215046784E-2</v>
      </c>
      <c r="W52" s="149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261</v>
      </c>
      <c r="C53" s="29"/>
      <c r="D53" s="13">
        <v>3.1377974527572849E-2</v>
      </c>
      <c r="E53" s="13">
        <v>2.6824129419182885E-2</v>
      </c>
      <c r="F53" s="13">
        <v>6.1045361273712739E-2</v>
      </c>
      <c r="G53" s="13">
        <v>2.7189637575176562E-2</v>
      </c>
      <c r="H53" s="13">
        <v>7.3959400210267701E-2</v>
      </c>
      <c r="I53" s="13">
        <v>1.3577542479888738E-2</v>
      </c>
      <c r="J53" s="13">
        <v>4.1150760749830706E-2</v>
      </c>
      <c r="K53" s="13">
        <v>-3.0399995520271617E-2</v>
      </c>
      <c r="L53" s="13">
        <v>2.5444497178344738E-2</v>
      </c>
      <c r="M53" s="13">
        <v>-3.3879399317908732E-2</v>
      </c>
      <c r="N53" s="13">
        <v>-0.19165096818752669</v>
      </c>
      <c r="O53" s="13">
        <v>-8.7602545995577596E-3</v>
      </c>
      <c r="P53" s="13">
        <v>-5.8322241869579905E-2</v>
      </c>
      <c r="Q53" s="13">
        <v>-1.2948591551954047E-2</v>
      </c>
      <c r="R53" s="13">
        <v>-9.0781853250650801E-2</v>
      </c>
      <c r="S53" s="13">
        <v>-3.0399995520271617E-2</v>
      </c>
      <c r="T53" s="13">
        <v>-0.34853908986270243</v>
      </c>
      <c r="U53" s="13">
        <v>-5.2699738058943346E-3</v>
      </c>
      <c r="V53" s="13">
        <v>0.97491954260180891</v>
      </c>
      <c r="W53" s="14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262</v>
      </c>
      <c r="C54" s="47"/>
      <c r="D54" s="45">
        <v>0.76</v>
      </c>
      <c r="E54" s="45">
        <v>0.67</v>
      </c>
      <c r="F54" s="45">
        <v>1.38</v>
      </c>
      <c r="G54" s="45">
        <v>0.67</v>
      </c>
      <c r="H54" s="45">
        <v>1.65</v>
      </c>
      <c r="I54" s="45">
        <v>0.39</v>
      </c>
      <c r="J54" s="45">
        <v>0.96</v>
      </c>
      <c r="K54" s="45">
        <v>0.52</v>
      </c>
      <c r="L54" s="45">
        <v>0.64</v>
      </c>
      <c r="M54" s="45">
        <v>0.59</v>
      </c>
      <c r="N54" s="45">
        <v>3.87</v>
      </c>
      <c r="O54" s="45">
        <v>7.0000000000000007E-2</v>
      </c>
      <c r="P54" s="45">
        <v>1.1000000000000001</v>
      </c>
      <c r="Q54" s="45">
        <v>0.16</v>
      </c>
      <c r="R54" s="45">
        <v>1.78</v>
      </c>
      <c r="S54" s="45">
        <v>0.52</v>
      </c>
      <c r="T54" s="45">
        <v>7.13</v>
      </c>
      <c r="U54" s="45">
        <v>0</v>
      </c>
      <c r="V54" s="45">
        <v>20.36</v>
      </c>
      <c r="W54" s="14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5"/>
    </row>
    <row r="56" spans="1:65" ht="15">
      <c r="B56" s="8" t="s">
        <v>492</v>
      </c>
      <c r="BM56" s="28" t="s">
        <v>317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227</v>
      </c>
      <c r="E57" s="14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228</v>
      </c>
      <c r="C58" s="9" t="s">
        <v>228</v>
      </c>
      <c r="D58" s="147" t="s">
        <v>237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114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/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11">
        <v>43</v>
      </c>
      <c r="E61" s="213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5">
        <v>1</v>
      </c>
    </row>
    <row r="62" spans="1:65">
      <c r="A62" s="30"/>
      <c r="B62" s="19">
        <v>1</v>
      </c>
      <c r="C62" s="9">
        <v>2</v>
      </c>
      <c r="D62" s="216">
        <v>44</v>
      </c>
      <c r="E62" s="213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5">
        <v>1</v>
      </c>
    </row>
    <row r="63" spans="1:65">
      <c r="A63" s="30"/>
      <c r="B63" s="19">
        <v>1</v>
      </c>
      <c r="C63" s="9">
        <v>3</v>
      </c>
      <c r="D63" s="216">
        <v>44</v>
      </c>
      <c r="E63" s="213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5">
        <v>16</v>
      </c>
    </row>
    <row r="64" spans="1:65">
      <c r="A64" s="30"/>
      <c r="B64" s="19">
        <v>1</v>
      </c>
      <c r="C64" s="9">
        <v>4</v>
      </c>
      <c r="D64" s="216">
        <v>43</v>
      </c>
      <c r="E64" s="213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5">
        <v>43.3333333333333</v>
      </c>
    </row>
    <row r="65" spans="1:65">
      <c r="A65" s="30"/>
      <c r="B65" s="19">
        <v>1</v>
      </c>
      <c r="C65" s="9">
        <v>5</v>
      </c>
      <c r="D65" s="216">
        <v>44</v>
      </c>
      <c r="E65" s="213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5">
        <v>7</v>
      </c>
    </row>
    <row r="66" spans="1:65">
      <c r="A66" s="30"/>
      <c r="B66" s="19">
        <v>1</v>
      </c>
      <c r="C66" s="9">
        <v>6</v>
      </c>
      <c r="D66" s="216">
        <v>42</v>
      </c>
      <c r="E66" s="213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9"/>
    </row>
    <row r="67" spans="1:65">
      <c r="A67" s="30"/>
      <c r="B67" s="20" t="s">
        <v>258</v>
      </c>
      <c r="C67" s="12"/>
      <c r="D67" s="220">
        <v>43.333333333333336</v>
      </c>
      <c r="E67" s="213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9"/>
    </row>
    <row r="68" spans="1:65">
      <c r="A68" s="30"/>
      <c r="B68" s="3" t="s">
        <v>259</v>
      </c>
      <c r="C68" s="29"/>
      <c r="D68" s="216">
        <v>43.5</v>
      </c>
      <c r="E68" s="213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9"/>
    </row>
    <row r="69" spans="1:65">
      <c r="A69" s="30"/>
      <c r="B69" s="3" t="s">
        <v>260</v>
      </c>
      <c r="C69" s="29"/>
      <c r="D69" s="216">
        <v>0.81649658092772603</v>
      </c>
      <c r="E69" s="213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9"/>
    </row>
    <row r="70" spans="1:65">
      <c r="A70" s="30"/>
      <c r="B70" s="3" t="s">
        <v>86</v>
      </c>
      <c r="C70" s="29"/>
      <c r="D70" s="13">
        <v>1.884222879063983E-2</v>
      </c>
      <c r="E70" s="14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261</v>
      </c>
      <c r="C71" s="29"/>
      <c r="D71" s="13">
        <v>8.8817841970012523E-16</v>
      </c>
      <c r="E71" s="14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262</v>
      </c>
      <c r="C72" s="47"/>
      <c r="D72" s="45" t="s">
        <v>263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493</v>
      </c>
      <c r="BM74" s="28" t="s">
        <v>66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227</v>
      </c>
      <c r="E75" s="17" t="s">
        <v>227</v>
      </c>
      <c r="F75" s="17" t="s">
        <v>227</v>
      </c>
      <c r="G75" s="17" t="s">
        <v>227</v>
      </c>
      <c r="H75" s="17" t="s">
        <v>227</v>
      </c>
      <c r="I75" s="17" t="s">
        <v>227</v>
      </c>
      <c r="J75" s="17" t="s">
        <v>227</v>
      </c>
      <c r="K75" s="17" t="s">
        <v>227</v>
      </c>
      <c r="L75" s="17" t="s">
        <v>227</v>
      </c>
      <c r="M75" s="17" t="s">
        <v>227</v>
      </c>
      <c r="N75" s="17" t="s">
        <v>227</v>
      </c>
      <c r="O75" s="17" t="s">
        <v>227</v>
      </c>
      <c r="P75" s="17" t="s">
        <v>227</v>
      </c>
      <c r="Q75" s="17" t="s">
        <v>227</v>
      </c>
      <c r="R75" s="17" t="s">
        <v>227</v>
      </c>
      <c r="S75" s="17" t="s">
        <v>227</v>
      </c>
      <c r="T75" s="17" t="s">
        <v>227</v>
      </c>
      <c r="U75" s="17" t="s">
        <v>227</v>
      </c>
      <c r="V75" s="17" t="s">
        <v>227</v>
      </c>
      <c r="W75" s="17" t="s">
        <v>227</v>
      </c>
      <c r="X75" s="149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228</v>
      </c>
      <c r="C76" s="9" t="s">
        <v>228</v>
      </c>
      <c r="D76" s="147" t="s">
        <v>231</v>
      </c>
      <c r="E76" s="148" t="s">
        <v>232</v>
      </c>
      <c r="F76" s="148" t="s">
        <v>234</v>
      </c>
      <c r="G76" s="148" t="s">
        <v>236</v>
      </c>
      <c r="H76" s="148" t="s">
        <v>237</v>
      </c>
      <c r="I76" s="148" t="s">
        <v>238</v>
      </c>
      <c r="J76" s="148" t="s">
        <v>239</v>
      </c>
      <c r="K76" s="148" t="s">
        <v>240</v>
      </c>
      <c r="L76" s="148" t="s">
        <v>241</v>
      </c>
      <c r="M76" s="148" t="s">
        <v>242</v>
      </c>
      <c r="N76" s="148" t="s">
        <v>243</v>
      </c>
      <c r="O76" s="148" t="s">
        <v>244</v>
      </c>
      <c r="P76" s="148" t="s">
        <v>245</v>
      </c>
      <c r="Q76" s="148" t="s">
        <v>246</v>
      </c>
      <c r="R76" s="148" t="s">
        <v>247</v>
      </c>
      <c r="S76" s="148" t="s">
        <v>248</v>
      </c>
      <c r="T76" s="148" t="s">
        <v>282</v>
      </c>
      <c r="U76" s="148" t="s">
        <v>251</v>
      </c>
      <c r="V76" s="148" t="s">
        <v>252</v>
      </c>
      <c r="W76" s="148" t="s">
        <v>296</v>
      </c>
      <c r="X76" s="149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297</v>
      </c>
      <c r="E77" s="11" t="s">
        <v>297</v>
      </c>
      <c r="F77" s="11" t="s">
        <v>114</v>
      </c>
      <c r="G77" s="11" t="s">
        <v>298</v>
      </c>
      <c r="H77" s="11" t="s">
        <v>114</v>
      </c>
      <c r="I77" s="11" t="s">
        <v>298</v>
      </c>
      <c r="J77" s="11" t="s">
        <v>298</v>
      </c>
      <c r="K77" s="11" t="s">
        <v>298</v>
      </c>
      <c r="L77" s="11" t="s">
        <v>298</v>
      </c>
      <c r="M77" s="11" t="s">
        <v>298</v>
      </c>
      <c r="N77" s="11" t="s">
        <v>114</v>
      </c>
      <c r="O77" s="11" t="s">
        <v>298</v>
      </c>
      <c r="P77" s="11" t="s">
        <v>297</v>
      </c>
      <c r="Q77" s="11" t="s">
        <v>297</v>
      </c>
      <c r="R77" s="11" t="s">
        <v>297</v>
      </c>
      <c r="S77" s="11" t="s">
        <v>298</v>
      </c>
      <c r="T77" s="11" t="s">
        <v>298</v>
      </c>
      <c r="U77" s="11" t="s">
        <v>114</v>
      </c>
      <c r="V77" s="11" t="s">
        <v>297</v>
      </c>
      <c r="W77" s="11" t="s">
        <v>114</v>
      </c>
      <c r="X77" s="149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149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21">
        <v>162.1</v>
      </c>
      <c r="E79" s="221">
        <v>159.2259140179336</v>
      </c>
      <c r="F79" s="221">
        <v>144.77860000000001</v>
      </c>
      <c r="G79" s="221">
        <v>150</v>
      </c>
      <c r="H79" s="221">
        <v>156</v>
      </c>
      <c r="I79" s="221">
        <v>160</v>
      </c>
      <c r="J79" s="221">
        <v>160</v>
      </c>
      <c r="K79" s="221">
        <v>150</v>
      </c>
      <c r="L79" s="221">
        <v>160</v>
      </c>
      <c r="M79" s="221">
        <v>160</v>
      </c>
      <c r="N79" s="221">
        <v>154.43541990975783</v>
      </c>
      <c r="O79" s="221">
        <v>144</v>
      </c>
      <c r="P79" s="221">
        <v>152</v>
      </c>
      <c r="Q79" s="221">
        <v>161</v>
      </c>
      <c r="R79" s="221">
        <v>167.1</v>
      </c>
      <c r="S79" s="221">
        <v>154</v>
      </c>
      <c r="T79" s="221">
        <v>165</v>
      </c>
      <c r="U79" s="221">
        <v>151.1</v>
      </c>
      <c r="V79" s="221">
        <v>169</v>
      </c>
      <c r="W79" s="221">
        <v>153.803</v>
      </c>
      <c r="X79" s="222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4">
        <v>1</v>
      </c>
    </row>
    <row r="80" spans="1:65">
      <c r="A80" s="30"/>
      <c r="B80" s="19">
        <v>1</v>
      </c>
      <c r="C80" s="9">
        <v>2</v>
      </c>
      <c r="D80" s="225">
        <v>160.4</v>
      </c>
      <c r="E80" s="225">
        <v>159.21601838618329</v>
      </c>
      <c r="F80" s="225">
        <v>145.48480000000001</v>
      </c>
      <c r="G80" s="225">
        <v>161</v>
      </c>
      <c r="H80" s="225">
        <v>157</v>
      </c>
      <c r="I80" s="225">
        <v>160</v>
      </c>
      <c r="J80" s="225">
        <v>160</v>
      </c>
      <c r="K80" s="225">
        <v>150</v>
      </c>
      <c r="L80" s="225">
        <v>160</v>
      </c>
      <c r="M80" s="225">
        <v>160</v>
      </c>
      <c r="N80" s="225">
        <v>150.38879256822003</v>
      </c>
      <c r="O80" s="225">
        <v>144</v>
      </c>
      <c r="P80" s="225">
        <v>157</v>
      </c>
      <c r="Q80" s="225">
        <v>156</v>
      </c>
      <c r="R80" s="225">
        <v>166.8</v>
      </c>
      <c r="S80" s="225">
        <v>157</v>
      </c>
      <c r="T80" s="225">
        <v>169</v>
      </c>
      <c r="U80" s="225">
        <v>156.1</v>
      </c>
      <c r="V80" s="225">
        <v>159</v>
      </c>
      <c r="W80" s="225">
        <v>151.42400000000001</v>
      </c>
      <c r="X80" s="222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24">
        <v>24</v>
      </c>
    </row>
    <row r="81" spans="1:65">
      <c r="A81" s="30"/>
      <c r="B81" s="19">
        <v>1</v>
      </c>
      <c r="C81" s="9">
        <v>3</v>
      </c>
      <c r="D81" s="225">
        <v>162.1</v>
      </c>
      <c r="E81" s="225">
        <v>150.40770432687836</v>
      </c>
      <c r="F81" s="225">
        <v>148.20260000000002</v>
      </c>
      <c r="G81" s="225">
        <v>153</v>
      </c>
      <c r="H81" s="225">
        <v>155</v>
      </c>
      <c r="I81" s="225">
        <v>160</v>
      </c>
      <c r="J81" s="225">
        <v>160</v>
      </c>
      <c r="K81" s="225">
        <v>150</v>
      </c>
      <c r="L81" s="225">
        <v>160</v>
      </c>
      <c r="M81" s="225">
        <v>160</v>
      </c>
      <c r="N81" s="225">
        <v>148.69440693022</v>
      </c>
      <c r="O81" s="225">
        <v>144</v>
      </c>
      <c r="P81" s="225">
        <v>149</v>
      </c>
      <c r="Q81" s="225">
        <v>152</v>
      </c>
      <c r="R81" s="225">
        <v>165.6</v>
      </c>
      <c r="S81" s="225">
        <v>153</v>
      </c>
      <c r="T81" s="225">
        <v>168</v>
      </c>
      <c r="U81" s="225">
        <v>156</v>
      </c>
      <c r="V81" s="225">
        <v>160</v>
      </c>
      <c r="W81" s="225">
        <v>152.26900000000001</v>
      </c>
      <c r="X81" s="222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  <c r="AR81" s="223"/>
      <c r="AS81" s="223"/>
      <c r="AT81" s="223"/>
      <c r="AU81" s="223"/>
      <c r="AV81" s="223"/>
      <c r="AW81" s="223"/>
      <c r="AX81" s="223"/>
      <c r="AY81" s="223"/>
      <c r="AZ81" s="223"/>
      <c r="BA81" s="223"/>
      <c r="BB81" s="223"/>
      <c r="BC81" s="223"/>
      <c r="BD81" s="223"/>
      <c r="BE81" s="223"/>
      <c r="BF81" s="223"/>
      <c r="BG81" s="223"/>
      <c r="BH81" s="223"/>
      <c r="BI81" s="223"/>
      <c r="BJ81" s="223"/>
      <c r="BK81" s="223"/>
      <c r="BL81" s="223"/>
      <c r="BM81" s="224">
        <v>16</v>
      </c>
    </row>
    <row r="82" spans="1:65">
      <c r="A82" s="30"/>
      <c r="B82" s="19">
        <v>1</v>
      </c>
      <c r="C82" s="9">
        <v>4</v>
      </c>
      <c r="D82" s="225">
        <v>162.5</v>
      </c>
      <c r="E82" s="225">
        <v>156.67882165822846</v>
      </c>
      <c r="F82" s="225">
        <v>145.33500000000001</v>
      </c>
      <c r="G82" s="225">
        <v>151</v>
      </c>
      <c r="H82" s="225">
        <v>160</v>
      </c>
      <c r="I82" s="225">
        <v>160</v>
      </c>
      <c r="J82" s="225">
        <v>160</v>
      </c>
      <c r="K82" s="225">
        <v>150</v>
      </c>
      <c r="L82" s="225">
        <v>160</v>
      </c>
      <c r="M82" s="225">
        <v>150</v>
      </c>
      <c r="N82" s="225">
        <v>154.08254066422001</v>
      </c>
      <c r="O82" s="225">
        <v>146</v>
      </c>
      <c r="P82" s="225">
        <v>154</v>
      </c>
      <c r="Q82" s="225">
        <v>152</v>
      </c>
      <c r="R82" s="225">
        <v>164.5</v>
      </c>
      <c r="S82" s="225">
        <v>152</v>
      </c>
      <c r="T82" s="225">
        <v>169</v>
      </c>
      <c r="U82" s="225">
        <v>154.1</v>
      </c>
      <c r="V82" s="225">
        <v>161</v>
      </c>
      <c r="W82" s="225">
        <v>151.334</v>
      </c>
      <c r="X82" s="222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  <c r="AO82" s="223"/>
      <c r="AP82" s="223"/>
      <c r="AQ82" s="223"/>
      <c r="AR82" s="223"/>
      <c r="AS82" s="223"/>
      <c r="AT82" s="223"/>
      <c r="AU82" s="223"/>
      <c r="AV82" s="223"/>
      <c r="AW82" s="223"/>
      <c r="AX82" s="223"/>
      <c r="AY82" s="223"/>
      <c r="AZ82" s="223"/>
      <c r="BA82" s="223"/>
      <c r="BB82" s="223"/>
      <c r="BC82" s="223"/>
      <c r="BD82" s="223"/>
      <c r="BE82" s="223"/>
      <c r="BF82" s="223"/>
      <c r="BG82" s="223"/>
      <c r="BH82" s="223"/>
      <c r="BI82" s="223"/>
      <c r="BJ82" s="223"/>
      <c r="BK82" s="223"/>
      <c r="BL82" s="223"/>
      <c r="BM82" s="224">
        <v>156.33659134028213</v>
      </c>
    </row>
    <row r="83" spans="1:65">
      <c r="A83" s="30"/>
      <c r="B83" s="19">
        <v>1</v>
      </c>
      <c r="C83" s="9">
        <v>5</v>
      </c>
      <c r="D83" s="225">
        <v>163.30000000000001</v>
      </c>
      <c r="E83" s="225">
        <v>157.32488698125047</v>
      </c>
      <c r="F83" s="225">
        <v>144.97120000000001</v>
      </c>
      <c r="G83" s="225">
        <v>158</v>
      </c>
      <c r="H83" s="225">
        <v>157</v>
      </c>
      <c r="I83" s="225">
        <v>160</v>
      </c>
      <c r="J83" s="225">
        <v>160</v>
      </c>
      <c r="K83" s="225">
        <v>160</v>
      </c>
      <c r="L83" s="225">
        <v>160</v>
      </c>
      <c r="M83" s="225">
        <v>160</v>
      </c>
      <c r="N83" s="225">
        <v>148.30305348621999</v>
      </c>
      <c r="O83" s="225">
        <v>142</v>
      </c>
      <c r="P83" s="225">
        <v>148</v>
      </c>
      <c r="Q83" s="225">
        <v>155</v>
      </c>
      <c r="R83" s="225">
        <v>164.4</v>
      </c>
      <c r="S83" s="225">
        <v>157</v>
      </c>
      <c r="T83" s="225">
        <v>174</v>
      </c>
      <c r="U83" s="225">
        <v>158</v>
      </c>
      <c r="V83" s="225">
        <v>155</v>
      </c>
      <c r="W83" s="225">
        <v>153.42400000000001</v>
      </c>
      <c r="X83" s="222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  <c r="AL83" s="223"/>
      <c r="AM83" s="223"/>
      <c r="AN83" s="223"/>
      <c r="AO83" s="223"/>
      <c r="AP83" s="223"/>
      <c r="AQ83" s="223"/>
      <c r="AR83" s="223"/>
      <c r="AS83" s="223"/>
      <c r="AT83" s="223"/>
      <c r="AU83" s="223"/>
      <c r="AV83" s="223"/>
      <c r="AW83" s="223"/>
      <c r="AX83" s="223"/>
      <c r="AY83" s="223"/>
      <c r="AZ83" s="223"/>
      <c r="BA83" s="223"/>
      <c r="BB83" s="223"/>
      <c r="BC83" s="223"/>
      <c r="BD83" s="223"/>
      <c r="BE83" s="223"/>
      <c r="BF83" s="223"/>
      <c r="BG83" s="223"/>
      <c r="BH83" s="223"/>
      <c r="BI83" s="223"/>
      <c r="BJ83" s="223"/>
      <c r="BK83" s="223"/>
      <c r="BL83" s="223"/>
      <c r="BM83" s="224">
        <v>18</v>
      </c>
    </row>
    <row r="84" spans="1:65">
      <c r="A84" s="30"/>
      <c r="B84" s="19">
        <v>1</v>
      </c>
      <c r="C84" s="9">
        <v>6</v>
      </c>
      <c r="D84" s="225">
        <v>162.80000000000001</v>
      </c>
      <c r="E84" s="225">
        <v>153.79984263652065</v>
      </c>
      <c r="F84" s="225">
        <v>144.73580000000001</v>
      </c>
      <c r="G84" s="225">
        <v>154</v>
      </c>
      <c r="H84" s="225">
        <v>155</v>
      </c>
      <c r="I84" s="225">
        <v>160</v>
      </c>
      <c r="J84" s="225">
        <v>160</v>
      </c>
      <c r="K84" s="225">
        <v>150</v>
      </c>
      <c r="L84" s="225">
        <v>160</v>
      </c>
      <c r="M84" s="225">
        <v>160</v>
      </c>
      <c r="N84" s="225">
        <v>148.53055926822</v>
      </c>
      <c r="O84" s="225">
        <v>144</v>
      </c>
      <c r="P84" s="225">
        <v>155</v>
      </c>
      <c r="Q84" s="225">
        <v>155</v>
      </c>
      <c r="R84" s="225">
        <v>166.2</v>
      </c>
      <c r="S84" s="225">
        <v>156</v>
      </c>
      <c r="T84" s="225">
        <v>171</v>
      </c>
      <c r="U84" s="225">
        <v>154.9</v>
      </c>
      <c r="V84" s="225">
        <v>168</v>
      </c>
      <c r="W84" s="225">
        <v>151.541</v>
      </c>
      <c r="X84" s="222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  <c r="AO84" s="223"/>
      <c r="AP84" s="223"/>
      <c r="AQ84" s="223"/>
      <c r="AR84" s="223"/>
      <c r="AS84" s="223"/>
      <c r="AT84" s="223"/>
      <c r="AU84" s="223"/>
      <c r="AV84" s="223"/>
      <c r="AW84" s="223"/>
      <c r="AX84" s="223"/>
      <c r="AY84" s="223"/>
      <c r="AZ84" s="223"/>
      <c r="BA84" s="223"/>
      <c r="BB84" s="223"/>
      <c r="BC84" s="223"/>
      <c r="BD84" s="223"/>
      <c r="BE84" s="223"/>
      <c r="BF84" s="223"/>
      <c r="BG84" s="223"/>
      <c r="BH84" s="223"/>
      <c r="BI84" s="223"/>
      <c r="BJ84" s="223"/>
      <c r="BK84" s="223"/>
      <c r="BL84" s="223"/>
      <c r="BM84" s="226"/>
    </row>
    <row r="85" spans="1:65">
      <c r="A85" s="30"/>
      <c r="B85" s="20" t="s">
        <v>258</v>
      </c>
      <c r="C85" s="12"/>
      <c r="D85" s="227">
        <v>162.20000000000002</v>
      </c>
      <c r="E85" s="227">
        <v>156.10886466783248</v>
      </c>
      <c r="F85" s="227">
        <v>145.58466666666669</v>
      </c>
      <c r="G85" s="227">
        <v>154.5</v>
      </c>
      <c r="H85" s="227">
        <v>156.66666666666666</v>
      </c>
      <c r="I85" s="227">
        <v>160</v>
      </c>
      <c r="J85" s="227">
        <v>160</v>
      </c>
      <c r="K85" s="227">
        <v>151.66666666666666</v>
      </c>
      <c r="L85" s="227">
        <v>160</v>
      </c>
      <c r="M85" s="227">
        <v>158.33333333333334</v>
      </c>
      <c r="N85" s="227">
        <v>150.73912880447631</v>
      </c>
      <c r="O85" s="227">
        <v>144</v>
      </c>
      <c r="P85" s="227">
        <v>152.5</v>
      </c>
      <c r="Q85" s="227">
        <v>155.16666666666666</v>
      </c>
      <c r="R85" s="227">
        <v>165.76666666666665</v>
      </c>
      <c r="S85" s="227">
        <v>154.83333333333334</v>
      </c>
      <c r="T85" s="227">
        <v>169.33333333333334</v>
      </c>
      <c r="U85" s="227">
        <v>155.03333333333333</v>
      </c>
      <c r="V85" s="227">
        <v>162</v>
      </c>
      <c r="W85" s="227">
        <v>152.29916666666665</v>
      </c>
      <c r="X85" s="222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223"/>
      <c r="AS85" s="223"/>
      <c r="AT85" s="223"/>
      <c r="AU85" s="223"/>
      <c r="AV85" s="223"/>
      <c r="AW85" s="223"/>
      <c r="AX85" s="223"/>
      <c r="AY85" s="223"/>
      <c r="AZ85" s="223"/>
      <c r="BA85" s="223"/>
      <c r="BB85" s="223"/>
      <c r="BC85" s="223"/>
      <c r="BD85" s="223"/>
      <c r="BE85" s="223"/>
      <c r="BF85" s="223"/>
      <c r="BG85" s="223"/>
      <c r="BH85" s="223"/>
      <c r="BI85" s="223"/>
      <c r="BJ85" s="223"/>
      <c r="BK85" s="223"/>
      <c r="BL85" s="223"/>
      <c r="BM85" s="226"/>
    </row>
    <row r="86" spans="1:65">
      <c r="A86" s="30"/>
      <c r="B86" s="3" t="s">
        <v>259</v>
      </c>
      <c r="C86" s="29"/>
      <c r="D86" s="225">
        <v>162.30000000000001</v>
      </c>
      <c r="E86" s="225">
        <v>157.00185431973946</v>
      </c>
      <c r="F86" s="225">
        <v>145.15309999999999</v>
      </c>
      <c r="G86" s="225">
        <v>153.5</v>
      </c>
      <c r="H86" s="225">
        <v>156.5</v>
      </c>
      <c r="I86" s="225">
        <v>160</v>
      </c>
      <c r="J86" s="225">
        <v>160</v>
      </c>
      <c r="K86" s="225">
        <v>150</v>
      </c>
      <c r="L86" s="225">
        <v>160</v>
      </c>
      <c r="M86" s="225">
        <v>160</v>
      </c>
      <c r="N86" s="225">
        <v>149.54159974922001</v>
      </c>
      <c r="O86" s="225">
        <v>144</v>
      </c>
      <c r="P86" s="225">
        <v>153</v>
      </c>
      <c r="Q86" s="225">
        <v>155</v>
      </c>
      <c r="R86" s="225">
        <v>165.89999999999998</v>
      </c>
      <c r="S86" s="225">
        <v>155</v>
      </c>
      <c r="T86" s="225">
        <v>169</v>
      </c>
      <c r="U86" s="225">
        <v>155.44999999999999</v>
      </c>
      <c r="V86" s="225">
        <v>160.5</v>
      </c>
      <c r="W86" s="225">
        <v>151.905</v>
      </c>
      <c r="X86" s="222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S86" s="223"/>
      <c r="AT86" s="223"/>
      <c r="AU86" s="223"/>
      <c r="AV86" s="223"/>
      <c r="AW86" s="223"/>
      <c r="AX86" s="223"/>
      <c r="AY86" s="223"/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226"/>
    </row>
    <row r="87" spans="1:65">
      <c r="A87" s="30"/>
      <c r="B87" s="3" t="s">
        <v>260</v>
      </c>
      <c r="C87" s="29"/>
      <c r="D87" s="225">
        <v>0.99196774141098165</v>
      </c>
      <c r="E87" s="225">
        <v>3.4353682216731971</v>
      </c>
      <c r="F87" s="225">
        <v>1.3170073024348325</v>
      </c>
      <c r="G87" s="225">
        <v>4.2308391602612359</v>
      </c>
      <c r="H87" s="225">
        <v>1.8618986725025255</v>
      </c>
      <c r="I87" s="225">
        <v>0</v>
      </c>
      <c r="J87" s="225">
        <v>0</v>
      </c>
      <c r="K87" s="225">
        <v>4.0824829046386295</v>
      </c>
      <c r="L87" s="225">
        <v>0</v>
      </c>
      <c r="M87" s="225">
        <v>4.0824829046386295</v>
      </c>
      <c r="N87" s="225">
        <v>2.8269006410926973</v>
      </c>
      <c r="O87" s="225">
        <v>1.2649110640673518</v>
      </c>
      <c r="P87" s="225">
        <v>3.5071355833500366</v>
      </c>
      <c r="Q87" s="225">
        <v>3.3115957885386109</v>
      </c>
      <c r="R87" s="225">
        <v>1.143095213298815</v>
      </c>
      <c r="S87" s="225">
        <v>2.1369760566432809</v>
      </c>
      <c r="T87" s="225">
        <v>3.011090610836324</v>
      </c>
      <c r="U87" s="225">
        <v>2.3338094752285747</v>
      </c>
      <c r="V87" s="225">
        <v>5.440588203494177</v>
      </c>
      <c r="W87" s="225">
        <v>1.0770287677990154</v>
      </c>
      <c r="X87" s="222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  <c r="AL87" s="223"/>
      <c r="AM87" s="223"/>
      <c r="AN87" s="223"/>
      <c r="AO87" s="223"/>
      <c r="AP87" s="223"/>
      <c r="AQ87" s="223"/>
      <c r="AR87" s="223"/>
      <c r="AS87" s="223"/>
      <c r="AT87" s="223"/>
      <c r="AU87" s="223"/>
      <c r="AV87" s="223"/>
      <c r="AW87" s="223"/>
      <c r="AX87" s="223"/>
      <c r="AY87" s="223"/>
      <c r="AZ87" s="223"/>
      <c r="BA87" s="223"/>
      <c r="BB87" s="223"/>
      <c r="BC87" s="223"/>
      <c r="BD87" s="223"/>
      <c r="BE87" s="223"/>
      <c r="BF87" s="223"/>
      <c r="BG87" s="223"/>
      <c r="BH87" s="223"/>
      <c r="BI87" s="223"/>
      <c r="BJ87" s="223"/>
      <c r="BK87" s="223"/>
      <c r="BL87" s="223"/>
      <c r="BM87" s="226"/>
    </row>
    <row r="88" spans="1:65">
      <c r="A88" s="30"/>
      <c r="B88" s="3" t="s">
        <v>86</v>
      </c>
      <c r="C88" s="29"/>
      <c r="D88" s="13">
        <v>6.1157074069727591E-3</v>
      </c>
      <c r="E88" s="13">
        <v>2.2006234104533097E-2</v>
      </c>
      <c r="F88" s="13">
        <v>9.0463325059518557E-3</v>
      </c>
      <c r="G88" s="13">
        <v>2.7384072234700556E-2</v>
      </c>
      <c r="H88" s="13">
        <v>1.1884459611718249E-2</v>
      </c>
      <c r="I88" s="13">
        <v>0</v>
      </c>
      <c r="J88" s="13">
        <v>0</v>
      </c>
      <c r="K88" s="13">
        <v>2.6917469700914042E-2</v>
      </c>
      <c r="L88" s="13">
        <v>0</v>
      </c>
      <c r="M88" s="13">
        <v>2.5784102555612396E-2</v>
      </c>
      <c r="N88" s="13">
        <v>1.8753595456687755E-2</v>
      </c>
      <c r="O88" s="13">
        <v>8.7841046115788319E-3</v>
      </c>
      <c r="P88" s="13">
        <v>2.2997610382623192E-2</v>
      </c>
      <c r="Q88" s="13">
        <v>2.134218553300931E-2</v>
      </c>
      <c r="R88" s="13">
        <v>6.8958086464839035E-3</v>
      </c>
      <c r="S88" s="13">
        <v>1.3801782927728401E-2</v>
      </c>
      <c r="T88" s="13">
        <v>1.7782031166356242E-2</v>
      </c>
      <c r="U88" s="13">
        <v>1.5053597991153998E-2</v>
      </c>
      <c r="V88" s="13">
        <v>3.3583877799346774E-2</v>
      </c>
      <c r="W88" s="13">
        <v>7.0717968546491206E-3</v>
      </c>
      <c r="X88" s="149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261</v>
      </c>
      <c r="C89" s="29"/>
      <c r="D89" s="13">
        <v>3.7505030712583487E-2</v>
      </c>
      <c r="E89" s="13">
        <v>-1.4566434543400453E-3</v>
      </c>
      <c r="F89" s="13">
        <v>-6.87742043077606E-2</v>
      </c>
      <c r="G89" s="13">
        <v>-1.1747674197939983E-2</v>
      </c>
      <c r="H89" s="13">
        <v>2.1113120322937551E-3</v>
      </c>
      <c r="I89" s="13">
        <v>2.3432829309576686E-2</v>
      </c>
      <c r="J89" s="13">
        <v>2.3432829309576686E-2</v>
      </c>
      <c r="K89" s="13">
        <v>-2.987096388363053E-2</v>
      </c>
      <c r="L89" s="13">
        <v>2.3432829309576686E-2</v>
      </c>
      <c r="M89" s="13">
        <v>1.2772070670935332E-2</v>
      </c>
      <c r="N89" s="13">
        <v>-3.5803918249838196E-2</v>
      </c>
      <c r="O89" s="13">
        <v>-7.8910453621381049E-2</v>
      </c>
      <c r="P89" s="13">
        <v>-2.4540584564309742E-2</v>
      </c>
      <c r="Q89" s="13">
        <v>-7.4833707424835083E-3</v>
      </c>
      <c r="R89" s="13">
        <v>6.0319054199275968E-2</v>
      </c>
      <c r="S89" s="13">
        <v>-9.6155224702116904E-3</v>
      </c>
      <c r="T89" s="13">
        <v>8.313307768596867E-2</v>
      </c>
      <c r="U89" s="13">
        <v>-8.3362314335747589E-3</v>
      </c>
      <c r="V89" s="13">
        <v>3.6225739675946445E-2</v>
      </c>
      <c r="W89" s="13">
        <v>-2.5825205980266164E-2</v>
      </c>
      <c r="X89" s="149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262</v>
      </c>
      <c r="C90" s="47"/>
      <c r="D90" s="45">
        <v>1.06</v>
      </c>
      <c r="E90" s="45">
        <v>0.08</v>
      </c>
      <c r="F90" s="45">
        <v>1.63</v>
      </c>
      <c r="G90" s="45">
        <v>0.18</v>
      </c>
      <c r="H90" s="45">
        <v>0.17</v>
      </c>
      <c r="I90" s="45">
        <v>0.71</v>
      </c>
      <c r="J90" s="45">
        <v>0.71</v>
      </c>
      <c r="K90" s="45">
        <v>0.64</v>
      </c>
      <c r="L90" s="45">
        <v>0.71</v>
      </c>
      <c r="M90" s="45">
        <v>0.44</v>
      </c>
      <c r="N90" s="45">
        <v>0.79</v>
      </c>
      <c r="O90" s="45">
        <v>1.88</v>
      </c>
      <c r="P90" s="45">
        <v>0.51</v>
      </c>
      <c r="Q90" s="45">
        <v>0.08</v>
      </c>
      <c r="R90" s="45">
        <v>1.64</v>
      </c>
      <c r="S90" s="45">
        <v>0.13</v>
      </c>
      <c r="T90" s="45">
        <v>2.2200000000000002</v>
      </c>
      <c r="U90" s="45">
        <v>0.1</v>
      </c>
      <c r="V90" s="45">
        <v>1.03</v>
      </c>
      <c r="W90" s="45">
        <v>0.54</v>
      </c>
      <c r="X90" s="149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BM91" s="55"/>
    </row>
    <row r="92" spans="1:65" ht="15">
      <c r="B92" s="8" t="s">
        <v>494</v>
      </c>
      <c r="BM92" s="28" t="s">
        <v>66</v>
      </c>
    </row>
    <row r="93" spans="1:65" ht="15">
      <c r="A93" s="25" t="s">
        <v>13</v>
      </c>
      <c r="B93" s="18" t="s">
        <v>110</v>
      </c>
      <c r="C93" s="15" t="s">
        <v>111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7" t="s">
        <v>227</v>
      </c>
      <c r="U93" s="17" t="s">
        <v>227</v>
      </c>
      <c r="V93" s="17" t="s">
        <v>227</v>
      </c>
      <c r="W93" s="17" t="s">
        <v>227</v>
      </c>
      <c r="X93" s="149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228</v>
      </c>
      <c r="C94" s="9" t="s">
        <v>228</v>
      </c>
      <c r="D94" s="147" t="s">
        <v>231</v>
      </c>
      <c r="E94" s="148" t="s">
        <v>232</v>
      </c>
      <c r="F94" s="148" t="s">
        <v>234</v>
      </c>
      <c r="G94" s="148" t="s">
        <v>236</v>
      </c>
      <c r="H94" s="148" t="s">
        <v>237</v>
      </c>
      <c r="I94" s="148" t="s">
        <v>238</v>
      </c>
      <c r="J94" s="148" t="s">
        <v>239</v>
      </c>
      <c r="K94" s="148" t="s">
        <v>240</v>
      </c>
      <c r="L94" s="148" t="s">
        <v>241</v>
      </c>
      <c r="M94" s="148" t="s">
        <v>242</v>
      </c>
      <c r="N94" s="148" t="s">
        <v>243</v>
      </c>
      <c r="O94" s="148" t="s">
        <v>244</v>
      </c>
      <c r="P94" s="148" t="s">
        <v>245</v>
      </c>
      <c r="Q94" s="148" t="s">
        <v>246</v>
      </c>
      <c r="R94" s="148" t="s">
        <v>247</v>
      </c>
      <c r="S94" s="148" t="s">
        <v>248</v>
      </c>
      <c r="T94" s="148" t="s">
        <v>282</v>
      </c>
      <c r="U94" s="148" t="s">
        <v>251</v>
      </c>
      <c r="V94" s="148" t="s">
        <v>252</v>
      </c>
      <c r="W94" s="148" t="s">
        <v>296</v>
      </c>
      <c r="X94" s="149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297</v>
      </c>
      <c r="E95" s="11" t="s">
        <v>297</v>
      </c>
      <c r="F95" s="11" t="s">
        <v>297</v>
      </c>
      <c r="G95" s="11" t="s">
        <v>298</v>
      </c>
      <c r="H95" s="11" t="s">
        <v>114</v>
      </c>
      <c r="I95" s="11" t="s">
        <v>298</v>
      </c>
      <c r="J95" s="11" t="s">
        <v>298</v>
      </c>
      <c r="K95" s="11" t="s">
        <v>298</v>
      </c>
      <c r="L95" s="11" t="s">
        <v>298</v>
      </c>
      <c r="M95" s="11" t="s">
        <v>298</v>
      </c>
      <c r="N95" s="11" t="s">
        <v>114</v>
      </c>
      <c r="O95" s="11" t="s">
        <v>298</v>
      </c>
      <c r="P95" s="11" t="s">
        <v>297</v>
      </c>
      <c r="Q95" s="11" t="s">
        <v>297</v>
      </c>
      <c r="R95" s="11" t="s">
        <v>297</v>
      </c>
      <c r="S95" s="11" t="s">
        <v>298</v>
      </c>
      <c r="T95" s="11" t="s">
        <v>298</v>
      </c>
      <c r="U95" s="11" t="s">
        <v>114</v>
      </c>
      <c r="V95" s="11" t="s">
        <v>297</v>
      </c>
      <c r="W95" s="11" t="s">
        <v>114</v>
      </c>
      <c r="X95" s="149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149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22">
        <v>0.43</v>
      </c>
      <c r="E97" s="143" t="s">
        <v>299</v>
      </c>
      <c r="F97" s="22">
        <v>0.34856999999999999</v>
      </c>
      <c r="G97" s="143">
        <v>0.4</v>
      </c>
      <c r="H97" s="143" t="s">
        <v>103</v>
      </c>
      <c r="I97" s="22">
        <v>0.39</v>
      </c>
      <c r="J97" s="22">
        <v>0.38</v>
      </c>
      <c r="K97" s="22">
        <v>0.31</v>
      </c>
      <c r="L97" s="22">
        <v>0.37</v>
      </c>
      <c r="M97" s="22">
        <v>0.35</v>
      </c>
      <c r="N97" s="143" t="s">
        <v>299</v>
      </c>
      <c r="O97" s="150">
        <v>0.25</v>
      </c>
      <c r="P97" s="143" t="s">
        <v>299</v>
      </c>
      <c r="Q97" s="143" t="s">
        <v>101</v>
      </c>
      <c r="R97" s="22">
        <v>0.41</v>
      </c>
      <c r="S97" s="143" t="s">
        <v>101</v>
      </c>
      <c r="T97" s="22">
        <v>0.37</v>
      </c>
      <c r="U97" s="143">
        <v>8.92</v>
      </c>
      <c r="V97" s="143" t="s">
        <v>299</v>
      </c>
      <c r="W97" s="143">
        <v>0.13900000000000001</v>
      </c>
      <c r="X97" s="149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0.49</v>
      </c>
      <c r="E98" s="144" t="s">
        <v>299</v>
      </c>
      <c r="F98" s="11">
        <v>0.35675999999999997</v>
      </c>
      <c r="G98" s="144">
        <v>0.5</v>
      </c>
      <c r="H98" s="144" t="s">
        <v>103</v>
      </c>
      <c r="I98" s="11">
        <v>0.39</v>
      </c>
      <c r="J98" s="11">
        <v>0.37</v>
      </c>
      <c r="K98" s="11">
        <v>0.32</v>
      </c>
      <c r="L98" s="11">
        <v>0.37</v>
      </c>
      <c r="M98" s="11">
        <v>0.33</v>
      </c>
      <c r="N98" s="144" t="s">
        <v>299</v>
      </c>
      <c r="O98" s="11">
        <v>0.35</v>
      </c>
      <c r="P98" s="144" t="s">
        <v>299</v>
      </c>
      <c r="Q98" s="144" t="s">
        <v>101</v>
      </c>
      <c r="R98" s="11">
        <v>0.4</v>
      </c>
      <c r="S98" s="144" t="s">
        <v>101</v>
      </c>
      <c r="T98" s="11">
        <v>0.48</v>
      </c>
      <c r="U98" s="144">
        <v>8.9499999999999993</v>
      </c>
      <c r="V98" s="144" t="s">
        <v>299</v>
      </c>
      <c r="W98" s="145">
        <v>9.9000000000000005E-2</v>
      </c>
      <c r="X98" s="149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25</v>
      </c>
    </row>
    <row r="99" spans="1:65">
      <c r="A99" s="30"/>
      <c r="B99" s="19">
        <v>1</v>
      </c>
      <c r="C99" s="9">
        <v>3</v>
      </c>
      <c r="D99" s="11">
        <v>0.38</v>
      </c>
      <c r="E99" s="144" t="s">
        <v>299</v>
      </c>
      <c r="F99" s="11">
        <v>0.34650000000000003</v>
      </c>
      <c r="G99" s="144">
        <v>0.4</v>
      </c>
      <c r="H99" s="144" t="s">
        <v>103</v>
      </c>
      <c r="I99" s="11">
        <v>0.39</v>
      </c>
      <c r="J99" s="11">
        <v>0.36</v>
      </c>
      <c r="K99" s="11">
        <v>0.32</v>
      </c>
      <c r="L99" s="11">
        <v>0.37</v>
      </c>
      <c r="M99" s="11">
        <v>0.34</v>
      </c>
      <c r="N99" s="144" t="s">
        <v>299</v>
      </c>
      <c r="O99" s="11">
        <v>0.35</v>
      </c>
      <c r="P99" s="144" t="s">
        <v>299</v>
      </c>
      <c r="Q99" s="144" t="s">
        <v>101</v>
      </c>
      <c r="R99" s="11">
        <v>0.41</v>
      </c>
      <c r="S99" s="144" t="s">
        <v>101</v>
      </c>
      <c r="T99" s="11">
        <v>0.5</v>
      </c>
      <c r="U99" s="144">
        <v>9.01</v>
      </c>
      <c r="V99" s="144" t="s">
        <v>299</v>
      </c>
      <c r="W99" s="144">
        <v>0.126</v>
      </c>
      <c r="X99" s="149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0.48</v>
      </c>
      <c r="E100" s="144" t="s">
        <v>299</v>
      </c>
      <c r="F100" s="11">
        <v>0.32400000000000001</v>
      </c>
      <c r="G100" s="144">
        <v>0.3</v>
      </c>
      <c r="H100" s="144" t="s">
        <v>103</v>
      </c>
      <c r="I100" s="11">
        <v>0.39</v>
      </c>
      <c r="J100" s="11">
        <v>0.36</v>
      </c>
      <c r="K100" s="11">
        <v>0.32</v>
      </c>
      <c r="L100" s="11">
        <v>0.37</v>
      </c>
      <c r="M100" s="11">
        <v>0.33</v>
      </c>
      <c r="N100" s="144" t="s">
        <v>299</v>
      </c>
      <c r="O100" s="11">
        <v>0.34</v>
      </c>
      <c r="P100" s="144" t="s">
        <v>299</v>
      </c>
      <c r="Q100" s="144" t="s">
        <v>101</v>
      </c>
      <c r="R100" s="11">
        <v>0.41</v>
      </c>
      <c r="S100" s="144" t="s">
        <v>101</v>
      </c>
      <c r="T100" s="145">
        <v>0.55000000000000004</v>
      </c>
      <c r="U100" s="144">
        <v>8.7899999999999991</v>
      </c>
      <c r="V100" s="144" t="s">
        <v>299</v>
      </c>
      <c r="W100" s="144">
        <v>0.14099999999999999</v>
      </c>
      <c r="X100" s="149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0.37578400000000001</v>
      </c>
    </row>
    <row r="101" spans="1:65">
      <c r="A101" s="30"/>
      <c r="B101" s="19">
        <v>1</v>
      </c>
      <c r="C101" s="9">
        <v>5</v>
      </c>
      <c r="D101" s="11">
        <v>0.46</v>
      </c>
      <c r="E101" s="144" t="s">
        <v>299</v>
      </c>
      <c r="F101" s="11">
        <v>0.31167</v>
      </c>
      <c r="G101" s="144">
        <v>0.4</v>
      </c>
      <c r="H101" s="144" t="s">
        <v>103</v>
      </c>
      <c r="I101" s="11">
        <v>0.38</v>
      </c>
      <c r="J101" s="11">
        <v>0.37</v>
      </c>
      <c r="K101" s="11">
        <v>0.33</v>
      </c>
      <c r="L101" s="11">
        <v>0.36</v>
      </c>
      <c r="M101" s="11">
        <v>0.35</v>
      </c>
      <c r="N101" s="144" t="s">
        <v>299</v>
      </c>
      <c r="O101" s="11">
        <v>0.36</v>
      </c>
      <c r="P101" s="144" t="s">
        <v>299</v>
      </c>
      <c r="Q101" s="144" t="s">
        <v>101</v>
      </c>
      <c r="R101" s="11">
        <v>0.37</v>
      </c>
      <c r="S101" s="144" t="s">
        <v>101</v>
      </c>
      <c r="T101" s="11">
        <v>0.44</v>
      </c>
      <c r="U101" s="144">
        <v>9.02</v>
      </c>
      <c r="V101" s="144" t="s">
        <v>299</v>
      </c>
      <c r="W101" s="144">
        <v>0.14399999999999999</v>
      </c>
      <c r="X101" s="149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19</v>
      </c>
    </row>
    <row r="102" spans="1:65">
      <c r="A102" s="30"/>
      <c r="B102" s="19">
        <v>1</v>
      </c>
      <c r="C102" s="9">
        <v>6</v>
      </c>
      <c r="D102" s="11">
        <v>0.45</v>
      </c>
      <c r="E102" s="144" t="s">
        <v>299</v>
      </c>
      <c r="F102" s="11">
        <v>0.35754000000000002</v>
      </c>
      <c r="G102" s="144">
        <v>0.4</v>
      </c>
      <c r="H102" s="144" t="s">
        <v>103</v>
      </c>
      <c r="I102" s="11">
        <v>0.39</v>
      </c>
      <c r="J102" s="11">
        <v>0.36</v>
      </c>
      <c r="K102" s="11">
        <v>0.31</v>
      </c>
      <c r="L102" s="11">
        <v>0.37</v>
      </c>
      <c r="M102" s="11">
        <v>0.33</v>
      </c>
      <c r="N102" s="144" t="s">
        <v>299</v>
      </c>
      <c r="O102" s="144" t="s">
        <v>105</v>
      </c>
      <c r="P102" s="144" t="s">
        <v>299</v>
      </c>
      <c r="Q102" s="144" t="s">
        <v>101</v>
      </c>
      <c r="R102" s="11">
        <v>0.38</v>
      </c>
      <c r="S102" s="144" t="s">
        <v>101</v>
      </c>
      <c r="T102" s="11">
        <v>0.42</v>
      </c>
      <c r="U102" s="144">
        <v>9.07</v>
      </c>
      <c r="V102" s="144" t="s">
        <v>299</v>
      </c>
      <c r="W102" s="144">
        <v>0.14499999999999999</v>
      </c>
      <c r="X102" s="149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258</v>
      </c>
      <c r="C103" s="12"/>
      <c r="D103" s="23">
        <v>0.44833333333333331</v>
      </c>
      <c r="E103" s="23" t="s">
        <v>692</v>
      </c>
      <c r="F103" s="23">
        <v>0.34084000000000003</v>
      </c>
      <c r="G103" s="23">
        <v>0.39999999999999997</v>
      </c>
      <c r="H103" s="23" t="s">
        <v>692</v>
      </c>
      <c r="I103" s="23">
        <v>0.38833333333333336</v>
      </c>
      <c r="J103" s="23">
        <v>0.36666666666666664</v>
      </c>
      <c r="K103" s="23">
        <v>0.31833333333333336</v>
      </c>
      <c r="L103" s="23">
        <v>0.36833333333333335</v>
      </c>
      <c r="M103" s="23">
        <v>0.33833333333333337</v>
      </c>
      <c r="N103" s="23" t="s">
        <v>692</v>
      </c>
      <c r="O103" s="23">
        <v>0.32999999999999996</v>
      </c>
      <c r="P103" s="23" t="s">
        <v>692</v>
      </c>
      <c r="Q103" s="23" t="s">
        <v>692</v>
      </c>
      <c r="R103" s="23">
        <v>0.39666666666666667</v>
      </c>
      <c r="S103" s="23" t="s">
        <v>692</v>
      </c>
      <c r="T103" s="23">
        <v>0.46</v>
      </c>
      <c r="U103" s="23">
        <v>8.9599999999999991</v>
      </c>
      <c r="V103" s="23" t="s">
        <v>692</v>
      </c>
      <c r="W103" s="23">
        <v>0.13233333333333333</v>
      </c>
      <c r="X103" s="149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259</v>
      </c>
      <c r="C104" s="29"/>
      <c r="D104" s="11">
        <v>0.45500000000000002</v>
      </c>
      <c r="E104" s="11" t="s">
        <v>692</v>
      </c>
      <c r="F104" s="11">
        <v>0.34753500000000004</v>
      </c>
      <c r="G104" s="11">
        <v>0.4</v>
      </c>
      <c r="H104" s="11" t="s">
        <v>692</v>
      </c>
      <c r="I104" s="11">
        <v>0.39</v>
      </c>
      <c r="J104" s="11">
        <v>0.36499999999999999</v>
      </c>
      <c r="K104" s="11">
        <v>0.32</v>
      </c>
      <c r="L104" s="11">
        <v>0.37</v>
      </c>
      <c r="M104" s="11">
        <v>0.33500000000000002</v>
      </c>
      <c r="N104" s="11" t="s">
        <v>692</v>
      </c>
      <c r="O104" s="11">
        <v>0.35</v>
      </c>
      <c r="P104" s="11" t="s">
        <v>692</v>
      </c>
      <c r="Q104" s="11" t="s">
        <v>692</v>
      </c>
      <c r="R104" s="11">
        <v>0.40500000000000003</v>
      </c>
      <c r="S104" s="11" t="s">
        <v>692</v>
      </c>
      <c r="T104" s="11">
        <v>0.45999999999999996</v>
      </c>
      <c r="U104" s="11">
        <v>8.98</v>
      </c>
      <c r="V104" s="11" t="s">
        <v>692</v>
      </c>
      <c r="W104" s="11">
        <v>0.14000000000000001</v>
      </c>
      <c r="X104" s="149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260</v>
      </c>
      <c r="C105" s="29"/>
      <c r="D105" s="24">
        <v>3.9707262140150967E-2</v>
      </c>
      <c r="E105" s="24" t="s">
        <v>692</v>
      </c>
      <c r="F105" s="24">
        <v>1.8754196330421625E-2</v>
      </c>
      <c r="G105" s="24">
        <v>6.3245553203367791E-2</v>
      </c>
      <c r="H105" s="24" t="s">
        <v>692</v>
      </c>
      <c r="I105" s="24">
        <v>4.0824829046386332E-3</v>
      </c>
      <c r="J105" s="24">
        <v>8.1649658092772682E-3</v>
      </c>
      <c r="K105" s="24">
        <v>7.5277265270908165E-3</v>
      </c>
      <c r="L105" s="24">
        <v>4.0824829046386332E-3</v>
      </c>
      <c r="M105" s="24">
        <v>9.8319208025017327E-3</v>
      </c>
      <c r="N105" s="24" t="s">
        <v>692</v>
      </c>
      <c r="O105" s="24">
        <v>4.5276925690687045E-2</v>
      </c>
      <c r="P105" s="24" t="s">
        <v>692</v>
      </c>
      <c r="Q105" s="24" t="s">
        <v>692</v>
      </c>
      <c r="R105" s="24">
        <v>1.7511900715418253E-2</v>
      </c>
      <c r="S105" s="24" t="s">
        <v>692</v>
      </c>
      <c r="T105" s="24">
        <v>6.3560994328282105E-2</v>
      </c>
      <c r="U105" s="24">
        <v>9.8792712281828052E-2</v>
      </c>
      <c r="V105" s="24" t="s">
        <v>692</v>
      </c>
      <c r="W105" s="24">
        <v>1.7704989880445058E-2</v>
      </c>
      <c r="X105" s="149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86</v>
      </c>
      <c r="C106" s="29"/>
      <c r="D106" s="13">
        <v>8.8566383955727065E-2</v>
      </c>
      <c r="E106" s="13" t="s">
        <v>692</v>
      </c>
      <c r="F106" s="13">
        <v>5.5023460657263303E-2</v>
      </c>
      <c r="G106" s="13">
        <v>0.1581138830084195</v>
      </c>
      <c r="H106" s="13" t="s">
        <v>692</v>
      </c>
      <c r="I106" s="13">
        <v>1.05128315140909E-2</v>
      </c>
      <c r="J106" s="13">
        <v>2.2268088570756187E-2</v>
      </c>
      <c r="K106" s="13">
        <v>2.3647308462065392E-2</v>
      </c>
      <c r="L106" s="13">
        <v>1.1083663994494026E-2</v>
      </c>
      <c r="M106" s="13">
        <v>2.9059864440891817E-2</v>
      </c>
      <c r="N106" s="13" t="s">
        <v>692</v>
      </c>
      <c r="O106" s="13">
        <v>0.13720280512329408</v>
      </c>
      <c r="P106" s="13" t="s">
        <v>692</v>
      </c>
      <c r="Q106" s="13" t="s">
        <v>692</v>
      </c>
      <c r="R106" s="13">
        <v>4.4147648862398955E-2</v>
      </c>
      <c r="S106" s="13" t="s">
        <v>692</v>
      </c>
      <c r="T106" s="13">
        <v>0.13817607462670023</v>
      </c>
      <c r="U106" s="13">
        <v>1.1025972352882597E-2</v>
      </c>
      <c r="V106" s="13" t="s">
        <v>692</v>
      </c>
      <c r="W106" s="13">
        <v>0.13379085551973596</v>
      </c>
      <c r="X106" s="149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261</v>
      </c>
      <c r="C107" s="29"/>
      <c r="D107" s="13">
        <v>0.19306126214350083</v>
      </c>
      <c r="E107" s="13" t="s">
        <v>692</v>
      </c>
      <c r="F107" s="13">
        <v>-9.2989589764332581E-2</v>
      </c>
      <c r="G107" s="13">
        <v>6.4441274774870605E-2</v>
      </c>
      <c r="H107" s="13" t="s">
        <v>692</v>
      </c>
      <c r="I107" s="13">
        <v>3.3395070927270343E-2</v>
      </c>
      <c r="J107" s="13">
        <v>-2.4262164789702001E-2</v>
      </c>
      <c r="K107" s="13">
        <v>-0.15288215215833201</v>
      </c>
      <c r="L107" s="13">
        <v>-1.9826992811473265E-2</v>
      </c>
      <c r="M107" s="13">
        <v>-9.9660088419588511E-2</v>
      </c>
      <c r="N107" s="13" t="s">
        <v>692</v>
      </c>
      <c r="O107" s="13">
        <v>-0.12183594831073186</v>
      </c>
      <c r="P107" s="13" t="s">
        <v>692</v>
      </c>
      <c r="Q107" s="13" t="s">
        <v>692</v>
      </c>
      <c r="R107" s="13">
        <v>5.5570930818413355E-2</v>
      </c>
      <c r="S107" s="13" t="s">
        <v>692</v>
      </c>
      <c r="T107" s="13">
        <v>0.22410746599110132</v>
      </c>
      <c r="U107" s="13">
        <v>22.843484554957101</v>
      </c>
      <c r="V107" s="13" t="s">
        <v>692</v>
      </c>
      <c r="W107" s="13">
        <v>-0.64784734492864704</v>
      </c>
      <c r="X107" s="149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262</v>
      </c>
      <c r="C108" s="47"/>
      <c r="D108" s="45">
        <v>0.64</v>
      </c>
      <c r="E108" s="45">
        <v>0.71</v>
      </c>
      <c r="F108" s="45">
        <v>0.09</v>
      </c>
      <c r="G108" s="45" t="s">
        <v>263</v>
      </c>
      <c r="H108" s="45" t="s">
        <v>263</v>
      </c>
      <c r="I108" s="45">
        <v>0.24</v>
      </c>
      <c r="J108" s="45">
        <v>0.09</v>
      </c>
      <c r="K108" s="45">
        <v>0.24</v>
      </c>
      <c r="L108" s="45">
        <v>0.1</v>
      </c>
      <c r="M108" s="45">
        <v>0.1</v>
      </c>
      <c r="N108" s="45">
        <v>0.71</v>
      </c>
      <c r="O108" s="45">
        <v>0.53</v>
      </c>
      <c r="P108" s="45">
        <v>0.71</v>
      </c>
      <c r="Q108" s="45">
        <v>0.99</v>
      </c>
      <c r="R108" s="45">
        <v>0.28999999999999998</v>
      </c>
      <c r="S108" s="45">
        <v>0.99</v>
      </c>
      <c r="T108" s="45">
        <v>0.72</v>
      </c>
      <c r="U108" s="45">
        <v>58.52</v>
      </c>
      <c r="V108" s="45">
        <v>0.71</v>
      </c>
      <c r="W108" s="45">
        <v>1.51</v>
      </c>
      <c r="X108" s="149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151" t="s">
        <v>301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BM109" s="55"/>
    </row>
    <row r="110" spans="1:65">
      <c r="BM110" s="55"/>
    </row>
    <row r="111" spans="1:65" ht="15">
      <c r="B111" s="8" t="s">
        <v>495</v>
      </c>
      <c r="BM111" s="28" t="s">
        <v>66</v>
      </c>
    </row>
    <row r="112" spans="1:65" ht="15">
      <c r="A112" s="25" t="s">
        <v>16</v>
      </c>
      <c r="B112" s="18" t="s">
        <v>110</v>
      </c>
      <c r="C112" s="15" t="s">
        <v>111</v>
      </c>
      <c r="D112" s="16" t="s">
        <v>227</v>
      </c>
      <c r="E112" s="17" t="s">
        <v>227</v>
      </c>
      <c r="F112" s="17" t="s">
        <v>227</v>
      </c>
      <c r="G112" s="17" t="s">
        <v>227</v>
      </c>
      <c r="H112" s="17" t="s">
        <v>227</v>
      </c>
      <c r="I112" s="17" t="s">
        <v>227</v>
      </c>
      <c r="J112" s="17" t="s">
        <v>227</v>
      </c>
      <c r="K112" s="17" t="s">
        <v>227</v>
      </c>
      <c r="L112" s="17" t="s">
        <v>227</v>
      </c>
      <c r="M112" s="17" t="s">
        <v>227</v>
      </c>
      <c r="N112" s="17" t="s">
        <v>227</v>
      </c>
      <c r="O112" s="17" t="s">
        <v>227</v>
      </c>
      <c r="P112" s="17" t="s">
        <v>227</v>
      </c>
      <c r="Q112" s="17" t="s">
        <v>227</v>
      </c>
      <c r="R112" s="17" t="s">
        <v>227</v>
      </c>
      <c r="S112" s="17" t="s">
        <v>227</v>
      </c>
      <c r="T112" s="17" t="s">
        <v>227</v>
      </c>
      <c r="U112" s="17" t="s">
        <v>227</v>
      </c>
      <c r="V112" s="149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228</v>
      </c>
      <c r="C113" s="9" t="s">
        <v>228</v>
      </c>
      <c r="D113" s="147" t="s">
        <v>231</v>
      </c>
      <c r="E113" s="148" t="s">
        <v>232</v>
      </c>
      <c r="F113" s="148" t="s">
        <v>236</v>
      </c>
      <c r="G113" s="148" t="s">
        <v>237</v>
      </c>
      <c r="H113" s="148" t="s">
        <v>238</v>
      </c>
      <c r="I113" s="148" t="s">
        <v>239</v>
      </c>
      <c r="J113" s="148" t="s">
        <v>240</v>
      </c>
      <c r="K113" s="148" t="s">
        <v>241</v>
      </c>
      <c r="L113" s="148" t="s">
        <v>242</v>
      </c>
      <c r="M113" s="148" t="s">
        <v>243</v>
      </c>
      <c r="N113" s="148" t="s">
        <v>244</v>
      </c>
      <c r="O113" s="148" t="s">
        <v>245</v>
      </c>
      <c r="P113" s="148" t="s">
        <v>246</v>
      </c>
      <c r="Q113" s="148" t="s">
        <v>247</v>
      </c>
      <c r="R113" s="148" t="s">
        <v>248</v>
      </c>
      <c r="S113" s="148" t="s">
        <v>282</v>
      </c>
      <c r="T113" s="148" t="s">
        <v>251</v>
      </c>
      <c r="U113" s="148" t="s">
        <v>252</v>
      </c>
      <c r="V113" s="149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297</v>
      </c>
      <c r="E114" s="11" t="s">
        <v>297</v>
      </c>
      <c r="F114" s="11" t="s">
        <v>298</v>
      </c>
      <c r="G114" s="11" t="s">
        <v>297</v>
      </c>
      <c r="H114" s="11" t="s">
        <v>298</v>
      </c>
      <c r="I114" s="11" t="s">
        <v>298</v>
      </c>
      <c r="J114" s="11" t="s">
        <v>298</v>
      </c>
      <c r="K114" s="11" t="s">
        <v>298</v>
      </c>
      <c r="L114" s="11" t="s">
        <v>298</v>
      </c>
      <c r="M114" s="11" t="s">
        <v>114</v>
      </c>
      <c r="N114" s="11" t="s">
        <v>298</v>
      </c>
      <c r="O114" s="11" t="s">
        <v>297</v>
      </c>
      <c r="P114" s="11" t="s">
        <v>297</v>
      </c>
      <c r="Q114" s="11" t="s">
        <v>297</v>
      </c>
      <c r="R114" s="11" t="s">
        <v>298</v>
      </c>
      <c r="S114" s="11" t="s">
        <v>298</v>
      </c>
      <c r="T114" s="11" t="s">
        <v>114</v>
      </c>
      <c r="U114" s="11" t="s">
        <v>297</v>
      </c>
      <c r="V114" s="149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149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0.25</v>
      </c>
      <c r="E116" s="22">
        <v>0.24747543879145584</v>
      </c>
      <c r="F116" s="22">
        <v>0.24</v>
      </c>
      <c r="G116" s="143">
        <v>0.43</v>
      </c>
      <c r="H116" s="22">
        <v>0.24</v>
      </c>
      <c r="I116" s="22">
        <v>0.28000000000000003</v>
      </c>
      <c r="J116" s="22">
        <v>0.25</v>
      </c>
      <c r="K116" s="22">
        <v>0.24</v>
      </c>
      <c r="L116" s="22">
        <v>0.28000000000000003</v>
      </c>
      <c r="M116" s="22">
        <v>0.23162900298799999</v>
      </c>
      <c r="N116" s="22">
        <v>0.23</v>
      </c>
      <c r="O116" s="22">
        <v>0.26</v>
      </c>
      <c r="P116" s="22">
        <v>0.23</v>
      </c>
      <c r="Q116" s="22">
        <v>0.28999999999999998</v>
      </c>
      <c r="R116" s="22">
        <v>0.26</v>
      </c>
      <c r="S116" s="22">
        <v>0.25</v>
      </c>
      <c r="T116" s="143" t="s">
        <v>103</v>
      </c>
      <c r="U116" s="143">
        <v>0.2</v>
      </c>
      <c r="V116" s="149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0.27</v>
      </c>
      <c r="E117" s="11">
        <v>0.24177210178874281</v>
      </c>
      <c r="F117" s="11">
        <v>0.26</v>
      </c>
      <c r="G117" s="144">
        <v>0.42</v>
      </c>
      <c r="H117" s="11">
        <v>0.24</v>
      </c>
      <c r="I117" s="11">
        <v>0.26</v>
      </c>
      <c r="J117" s="11">
        <v>0.25</v>
      </c>
      <c r="K117" s="11">
        <v>0.23</v>
      </c>
      <c r="L117" s="11">
        <v>0.26</v>
      </c>
      <c r="M117" s="11">
        <v>0.226853809608</v>
      </c>
      <c r="N117" s="11">
        <v>0.26</v>
      </c>
      <c r="O117" s="11">
        <v>0.27</v>
      </c>
      <c r="P117" s="11">
        <v>0.24</v>
      </c>
      <c r="Q117" s="11">
        <v>0.28000000000000003</v>
      </c>
      <c r="R117" s="11">
        <v>0.26</v>
      </c>
      <c r="S117" s="11">
        <v>0.25</v>
      </c>
      <c r="T117" s="144" t="s">
        <v>103</v>
      </c>
      <c r="U117" s="144">
        <v>0.3</v>
      </c>
      <c r="V117" s="149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26</v>
      </c>
    </row>
    <row r="118" spans="1:65">
      <c r="A118" s="30"/>
      <c r="B118" s="19">
        <v>1</v>
      </c>
      <c r="C118" s="9">
        <v>3</v>
      </c>
      <c r="D118" s="11">
        <v>0.26</v>
      </c>
      <c r="E118" s="11">
        <v>0.24330105105378169</v>
      </c>
      <c r="F118" s="11">
        <v>0.24</v>
      </c>
      <c r="G118" s="144">
        <v>0.44</v>
      </c>
      <c r="H118" s="11">
        <v>0.25</v>
      </c>
      <c r="I118" s="11">
        <v>0.28000000000000003</v>
      </c>
      <c r="J118" s="11">
        <v>0.24</v>
      </c>
      <c r="K118" s="11">
        <v>0.23</v>
      </c>
      <c r="L118" s="11">
        <v>0.28000000000000003</v>
      </c>
      <c r="M118" s="11">
        <v>0.23049319452000003</v>
      </c>
      <c r="N118" s="11">
        <v>0.24</v>
      </c>
      <c r="O118" s="11">
        <v>0.27</v>
      </c>
      <c r="P118" s="11">
        <v>0.23</v>
      </c>
      <c r="Q118" s="11">
        <v>0.28000000000000003</v>
      </c>
      <c r="R118" s="11">
        <v>0.26</v>
      </c>
      <c r="S118" s="11">
        <v>0.24</v>
      </c>
      <c r="T118" s="144" t="s">
        <v>103</v>
      </c>
      <c r="U118" s="144">
        <v>0.2</v>
      </c>
      <c r="V118" s="149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0.26</v>
      </c>
      <c r="E119" s="11">
        <v>0.25556848624016404</v>
      </c>
      <c r="F119" s="11">
        <v>0.23</v>
      </c>
      <c r="G119" s="144">
        <v>0.39</v>
      </c>
      <c r="H119" s="11">
        <v>0.25</v>
      </c>
      <c r="I119" s="11">
        <v>0.27</v>
      </c>
      <c r="J119" s="11">
        <v>0.27</v>
      </c>
      <c r="K119" s="11">
        <v>0.22</v>
      </c>
      <c r="L119" s="11">
        <v>0.27</v>
      </c>
      <c r="M119" s="11">
        <v>0.22897624883999998</v>
      </c>
      <c r="N119" s="145">
        <v>0.54</v>
      </c>
      <c r="O119" s="11">
        <v>0.28999999999999998</v>
      </c>
      <c r="P119" s="11">
        <v>0.23</v>
      </c>
      <c r="Q119" s="11">
        <v>0.28000000000000003</v>
      </c>
      <c r="R119" s="11">
        <v>0.24</v>
      </c>
      <c r="S119" s="11">
        <v>0.25</v>
      </c>
      <c r="T119" s="144" t="s">
        <v>103</v>
      </c>
      <c r="U119" s="144">
        <v>0.2</v>
      </c>
      <c r="V119" s="149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0.25413409602105635</v>
      </c>
    </row>
    <row r="120" spans="1:65">
      <c r="A120" s="30"/>
      <c r="B120" s="19">
        <v>1</v>
      </c>
      <c r="C120" s="9">
        <v>5</v>
      </c>
      <c r="D120" s="11">
        <v>0.27</v>
      </c>
      <c r="E120" s="11">
        <v>0.24871601221188608</v>
      </c>
      <c r="F120" s="11">
        <v>0.26</v>
      </c>
      <c r="G120" s="144">
        <v>0.42</v>
      </c>
      <c r="H120" s="11">
        <v>0.23</v>
      </c>
      <c r="I120" s="11">
        <v>0.28000000000000003</v>
      </c>
      <c r="J120" s="11">
        <v>0.26</v>
      </c>
      <c r="K120" s="11">
        <v>0.23</v>
      </c>
      <c r="L120" s="11">
        <v>0.27</v>
      </c>
      <c r="M120" s="11">
        <v>0.22673125104</v>
      </c>
      <c r="N120" s="11">
        <v>0.3</v>
      </c>
      <c r="O120" s="11">
        <v>0.28000000000000003</v>
      </c>
      <c r="P120" s="11">
        <v>0.25</v>
      </c>
      <c r="Q120" s="11">
        <v>0.28000000000000003</v>
      </c>
      <c r="R120" s="11">
        <v>0.26</v>
      </c>
      <c r="S120" s="11">
        <v>0.25</v>
      </c>
      <c r="T120" s="144" t="s">
        <v>103</v>
      </c>
      <c r="U120" s="144">
        <v>0.2</v>
      </c>
      <c r="V120" s="149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20</v>
      </c>
    </row>
    <row r="121" spans="1:65">
      <c r="A121" s="30"/>
      <c r="B121" s="19">
        <v>1</v>
      </c>
      <c r="C121" s="9">
        <v>6</v>
      </c>
      <c r="D121" s="11">
        <v>0.26</v>
      </c>
      <c r="E121" s="11">
        <v>0.2372064260930406</v>
      </c>
      <c r="F121" s="11">
        <v>0.25</v>
      </c>
      <c r="G121" s="144">
        <v>0.42</v>
      </c>
      <c r="H121" s="11">
        <v>0.26</v>
      </c>
      <c r="I121" s="11">
        <v>0.27</v>
      </c>
      <c r="J121" s="11">
        <v>0.25</v>
      </c>
      <c r="K121" s="11">
        <v>0.24</v>
      </c>
      <c r="L121" s="11">
        <v>0.28000000000000003</v>
      </c>
      <c r="M121" s="11">
        <v>0.22934561872000001</v>
      </c>
      <c r="N121" s="11">
        <v>0.24</v>
      </c>
      <c r="O121" s="11">
        <v>0.28000000000000003</v>
      </c>
      <c r="P121" s="11">
        <v>0.23</v>
      </c>
      <c r="Q121" s="11">
        <v>0.3</v>
      </c>
      <c r="R121" s="11">
        <v>0.25</v>
      </c>
      <c r="S121" s="11">
        <v>0.25</v>
      </c>
      <c r="T121" s="144" t="s">
        <v>103</v>
      </c>
      <c r="U121" s="144">
        <v>0.2</v>
      </c>
      <c r="V121" s="149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258</v>
      </c>
      <c r="C122" s="12"/>
      <c r="D122" s="23">
        <v>0.26166666666666666</v>
      </c>
      <c r="E122" s="23">
        <v>0.24567325269651186</v>
      </c>
      <c r="F122" s="23">
        <v>0.24666666666666667</v>
      </c>
      <c r="G122" s="23">
        <v>0.42</v>
      </c>
      <c r="H122" s="23">
        <v>0.245</v>
      </c>
      <c r="I122" s="23">
        <v>0.27333333333333337</v>
      </c>
      <c r="J122" s="23">
        <v>0.25333333333333335</v>
      </c>
      <c r="K122" s="23">
        <v>0.23166666666666666</v>
      </c>
      <c r="L122" s="23">
        <v>0.27333333333333337</v>
      </c>
      <c r="M122" s="23">
        <v>0.22900485428600001</v>
      </c>
      <c r="N122" s="23">
        <v>0.30166666666666669</v>
      </c>
      <c r="O122" s="23">
        <v>0.27500000000000002</v>
      </c>
      <c r="P122" s="23">
        <v>0.23499999999999999</v>
      </c>
      <c r="Q122" s="23">
        <v>0.28500000000000003</v>
      </c>
      <c r="R122" s="23">
        <v>0.255</v>
      </c>
      <c r="S122" s="23">
        <v>0.24833333333333332</v>
      </c>
      <c r="T122" s="23" t="s">
        <v>692</v>
      </c>
      <c r="U122" s="23">
        <v>0.21666666666666665</v>
      </c>
      <c r="V122" s="149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259</v>
      </c>
      <c r="C123" s="29"/>
      <c r="D123" s="11">
        <v>0.26</v>
      </c>
      <c r="E123" s="11">
        <v>0.24538824492261876</v>
      </c>
      <c r="F123" s="11">
        <v>0.245</v>
      </c>
      <c r="G123" s="11">
        <v>0.42</v>
      </c>
      <c r="H123" s="11">
        <v>0.245</v>
      </c>
      <c r="I123" s="11">
        <v>0.27500000000000002</v>
      </c>
      <c r="J123" s="11">
        <v>0.25</v>
      </c>
      <c r="K123" s="11">
        <v>0.23</v>
      </c>
      <c r="L123" s="11">
        <v>0.27500000000000002</v>
      </c>
      <c r="M123" s="11">
        <v>0.22916093377999999</v>
      </c>
      <c r="N123" s="11">
        <v>0.25</v>
      </c>
      <c r="O123" s="11">
        <v>0.27500000000000002</v>
      </c>
      <c r="P123" s="11">
        <v>0.23</v>
      </c>
      <c r="Q123" s="11">
        <v>0.28000000000000003</v>
      </c>
      <c r="R123" s="11">
        <v>0.26</v>
      </c>
      <c r="S123" s="11">
        <v>0.25</v>
      </c>
      <c r="T123" s="11" t="s">
        <v>692</v>
      </c>
      <c r="U123" s="11">
        <v>0.2</v>
      </c>
      <c r="V123" s="149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24">
        <v>7.5277265270908165E-3</v>
      </c>
      <c r="E124" s="24">
        <v>6.371112600556306E-3</v>
      </c>
      <c r="F124" s="24">
        <v>1.211060141638997E-2</v>
      </c>
      <c r="G124" s="24">
        <v>1.6733200530681506E-2</v>
      </c>
      <c r="H124" s="24">
        <v>1.0488088481701517E-2</v>
      </c>
      <c r="I124" s="24">
        <v>8.1649658092772682E-3</v>
      </c>
      <c r="J124" s="24">
        <v>1.0327955589886455E-2</v>
      </c>
      <c r="K124" s="24">
        <v>7.5277265270908044E-3</v>
      </c>
      <c r="L124" s="24">
        <v>8.1649658092772682E-3</v>
      </c>
      <c r="M124" s="24">
        <v>1.9501034157369986E-3</v>
      </c>
      <c r="N124" s="24">
        <v>0.11940128419186559</v>
      </c>
      <c r="O124" s="24">
        <v>1.048808848170151E-2</v>
      </c>
      <c r="P124" s="24">
        <v>8.3666002653407495E-3</v>
      </c>
      <c r="Q124" s="24">
        <v>8.3666002653407373E-3</v>
      </c>
      <c r="R124" s="24">
        <v>8.3666002653407633E-3</v>
      </c>
      <c r="S124" s="24">
        <v>4.0824829046386341E-3</v>
      </c>
      <c r="T124" s="24" t="s">
        <v>692</v>
      </c>
      <c r="U124" s="24">
        <v>4.0824829046386638E-2</v>
      </c>
      <c r="V124" s="203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86</v>
      </c>
      <c r="C125" s="29"/>
      <c r="D125" s="13">
        <v>2.8768381632194206E-2</v>
      </c>
      <c r="E125" s="13">
        <v>2.5933277353667589E-2</v>
      </c>
      <c r="F125" s="13">
        <v>4.9097032769148521E-2</v>
      </c>
      <c r="G125" s="13">
        <v>3.984095364447978E-2</v>
      </c>
      <c r="H125" s="13">
        <v>4.2808524415108233E-2</v>
      </c>
      <c r="I125" s="13">
        <v>2.9871826131502195E-2</v>
      </c>
      <c r="J125" s="13">
        <v>4.0768245749551797E-2</v>
      </c>
      <c r="K125" s="13">
        <v>3.2493783570176134E-2</v>
      </c>
      <c r="L125" s="13">
        <v>2.9871826131502195E-2</v>
      </c>
      <c r="M125" s="13">
        <v>8.5155549292485738E-3</v>
      </c>
      <c r="N125" s="13">
        <v>0.39580536196198535</v>
      </c>
      <c r="O125" s="13">
        <v>3.8138503569823672E-2</v>
      </c>
      <c r="P125" s="13">
        <v>3.5602554320598938E-2</v>
      </c>
      <c r="Q125" s="13">
        <v>2.9356492159090305E-2</v>
      </c>
      <c r="R125" s="13">
        <v>3.2810197118983385E-2</v>
      </c>
      <c r="S125" s="13">
        <v>1.6439528475054904E-2</v>
      </c>
      <c r="T125" s="13" t="s">
        <v>692</v>
      </c>
      <c r="U125" s="13">
        <v>0.18842228790639989</v>
      </c>
      <c r="V125" s="149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261</v>
      </c>
      <c r="C126" s="29"/>
      <c r="D126" s="13">
        <v>2.96401418131087E-2</v>
      </c>
      <c r="E126" s="13">
        <v>-3.329283026958918E-2</v>
      </c>
      <c r="F126" s="13">
        <v>-2.9383815360891075E-2</v>
      </c>
      <c r="G126" s="13">
        <v>0.65267080087199614</v>
      </c>
      <c r="H126" s="13">
        <v>-3.5942032824668901E-2</v>
      </c>
      <c r="I126" s="13">
        <v>7.5547664059553155E-2</v>
      </c>
      <c r="J126" s="13">
        <v>-3.1509455057799896E-3</v>
      </c>
      <c r="K126" s="13">
        <v>-8.840777253489096E-2</v>
      </c>
      <c r="L126" s="13">
        <v>7.5547664059553155E-2</v>
      </c>
      <c r="M126" s="13">
        <v>-9.888181919900374E-2</v>
      </c>
      <c r="N126" s="13">
        <v>0.18703736094377521</v>
      </c>
      <c r="O126" s="13">
        <v>8.210588152333087E-2</v>
      </c>
      <c r="P126" s="13">
        <v>-7.5291337607335529E-2</v>
      </c>
      <c r="Q126" s="13">
        <v>0.12145518630599761</v>
      </c>
      <c r="R126" s="13">
        <v>3.4072719579978372E-3</v>
      </c>
      <c r="S126" s="13">
        <v>-2.2825597897113359E-2</v>
      </c>
      <c r="T126" s="13" t="s">
        <v>692</v>
      </c>
      <c r="U126" s="13">
        <v>-0.14743172970889096</v>
      </c>
      <c r="V126" s="149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262</v>
      </c>
      <c r="C127" s="47"/>
      <c r="D127" s="45">
        <v>0.25</v>
      </c>
      <c r="E127" s="45">
        <v>0.34</v>
      </c>
      <c r="F127" s="45">
        <v>0.31</v>
      </c>
      <c r="G127" s="45">
        <v>6.07</v>
      </c>
      <c r="H127" s="45">
        <v>0.37</v>
      </c>
      <c r="I127" s="45">
        <v>0.67</v>
      </c>
      <c r="J127" s="45">
        <v>0.06</v>
      </c>
      <c r="K127" s="45">
        <v>0.86</v>
      </c>
      <c r="L127" s="45">
        <v>0.67</v>
      </c>
      <c r="M127" s="45">
        <v>0.96</v>
      </c>
      <c r="N127" s="45">
        <v>1.72</v>
      </c>
      <c r="O127" s="45">
        <v>0.74</v>
      </c>
      <c r="P127" s="45">
        <v>0.74</v>
      </c>
      <c r="Q127" s="45">
        <v>1.1000000000000001</v>
      </c>
      <c r="R127" s="45">
        <v>0</v>
      </c>
      <c r="S127" s="45">
        <v>0.25</v>
      </c>
      <c r="T127" s="45">
        <v>82.57</v>
      </c>
      <c r="U127" s="45" t="s">
        <v>263</v>
      </c>
      <c r="V127" s="149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302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BM128" s="55"/>
    </row>
    <row r="129" spans="1:65">
      <c r="BM129" s="55"/>
    </row>
    <row r="130" spans="1:65" ht="15">
      <c r="B130" s="8" t="s">
        <v>496</v>
      </c>
      <c r="BM130" s="28" t="s">
        <v>66</v>
      </c>
    </row>
    <row r="131" spans="1:65" ht="15">
      <c r="A131" s="25" t="s">
        <v>50</v>
      </c>
      <c r="B131" s="18" t="s">
        <v>110</v>
      </c>
      <c r="C131" s="15" t="s">
        <v>111</v>
      </c>
      <c r="D131" s="16" t="s">
        <v>227</v>
      </c>
      <c r="E131" s="17" t="s">
        <v>227</v>
      </c>
      <c r="F131" s="17" t="s">
        <v>227</v>
      </c>
      <c r="G131" s="17" t="s">
        <v>227</v>
      </c>
      <c r="H131" s="17" t="s">
        <v>227</v>
      </c>
      <c r="I131" s="17" t="s">
        <v>227</v>
      </c>
      <c r="J131" s="17" t="s">
        <v>227</v>
      </c>
      <c r="K131" s="17" t="s">
        <v>227</v>
      </c>
      <c r="L131" s="17" t="s">
        <v>227</v>
      </c>
      <c r="M131" s="17" t="s">
        <v>227</v>
      </c>
      <c r="N131" s="17" t="s">
        <v>227</v>
      </c>
      <c r="O131" s="17" t="s">
        <v>227</v>
      </c>
      <c r="P131" s="17" t="s">
        <v>227</v>
      </c>
      <c r="Q131" s="17" t="s">
        <v>227</v>
      </c>
      <c r="R131" s="17" t="s">
        <v>227</v>
      </c>
      <c r="S131" s="17" t="s">
        <v>227</v>
      </c>
      <c r="T131" s="17" t="s">
        <v>227</v>
      </c>
      <c r="U131" s="17" t="s">
        <v>227</v>
      </c>
      <c r="V131" s="17" t="s">
        <v>227</v>
      </c>
      <c r="W131" s="17" t="s">
        <v>227</v>
      </c>
      <c r="X131" s="14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228</v>
      </c>
      <c r="C132" s="9" t="s">
        <v>228</v>
      </c>
      <c r="D132" s="147" t="s">
        <v>231</v>
      </c>
      <c r="E132" s="148" t="s">
        <v>232</v>
      </c>
      <c r="F132" s="148" t="s">
        <v>234</v>
      </c>
      <c r="G132" s="148" t="s">
        <v>236</v>
      </c>
      <c r="H132" s="148" t="s">
        <v>237</v>
      </c>
      <c r="I132" s="148" t="s">
        <v>238</v>
      </c>
      <c r="J132" s="148" t="s">
        <v>239</v>
      </c>
      <c r="K132" s="148" t="s">
        <v>240</v>
      </c>
      <c r="L132" s="148" t="s">
        <v>241</v>
      </c>
      <c r="M132" s="148" t="s">
        <v>242</v>
      </c>
      <c r="N132" s="148" t="s">
        <v>243</v>
      </c>
      <c r="O132" s="148" t="s">
        <v>244</v>
      </c>
      <c r="P132" s="148" t="s">
        <v>245</v>
      </c>
      <c r="Q132" s="148" t="s">
        <v>246</v>
      </c>
      <c r="R132" s="148" t="s">
        <v>247</v>
      </c>
      <c r="S132" s="148" t="s">
        <v>248</v>
      </c>
      <c r="T132" s="148" t="s">
        <v>282</v>
      </c>
      <c r="U132" s="148" t="s">
        <v>251</v>
      </c>
      <c r="V132" s="148" t="s">
        <v>252</v>
      </c>
      <c r="W132" s="148" t="s">
        <v>296</v>
      </c>
      <c r="X132" s="149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114</v>
      </c>
      <c r="E133" s="11" t="s">
        <v>297</v>
      </c>
      <c r="F133" s="11" t="s">
        <v>114</v>
      </c>
      <c r="G133" s="11" t="s">
        <v>298</v>
      </c>
      <c r="H133" s="11" t="s">
        <v>114</v>
      </c>
      <c r="I133" s="11" t="s">
        <v>298</v>
      </c>
      <c r="J133" s="11" t="s">
        <v>298</v>
      </c>
      <c r="K133" s="11" t="s">
        <v>298</v>
      </c>
      <c r="L133" s="11" t="s">
        <v>298</v>
      </c>
      <c r="M133" s="11" t="s">
        <v>298</v>
      </c>
      <c r="N133" s="11" t="s">
        <v>114</v>
      </c>
      <c r="O133" s="11" t="s">
        <v>298</v>
      </c>
      <c r="P133" s="11" t="s">
        <v>114</v>
      </c>
      <c r="Q133" s="11" t="s">
        <v>297</v>
      </c>
      <c r="R133" s="11" t="s">
        <v>297</v>
      </c>
      <c r="S133" s="11" t="s">
        <v>298</v>
      </c>
      <c r="T133" s="11" t="s">
        <v>298</v>
      </c>
      <c r="U133" s="11" t="s">
        <v>114</v>
      </c>
      <c r="V133" s="11" t="s">
        <v>114</v>
      </c>
      <c r="W133" s="11" t="s">
        <v>114</v>
      </c>
      <c r="X133" s="149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149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7.1852</v>
      </c>
      <c r="E135" s="22">
        <v>6.8877392448253447</v>
      </c>
      <c r="F135" s="22">
        <v>7.0006351999999996</v>
      </c>
      <c r="G135" s="22">
        <v>6.5500000000000007</v>
      </c>
      <c r="H135" s="22">
        <v>6.61</v>
      </c>
      <c r="I135" s="22">
        <v>6.8900000000000006</v>
      </c>
      <c r="J135" s="22">
        <v>7.12</v>
      </c>
      <c r="K135" s="22">
        <v>6.63</v>
      </c>
      <c r="L135" s="22">
        <v>6.6199999999999992</v>
      </c>
      <c r="M135" s="22">
        <v>6.6000000000000005</v>
      </c>
      <c r="N135" s="22">
        <v>6.909450990052318</v>
      </c>
      <c r="O135" s="22">
        <v>7.3995000000000006</v>
      </c>
      <c r="P135" s="22">
        <v>7.08</v>
      </c>
      <c r="Q135" s="22">
        <v>6.9500000000000011</v>
      </c>
      <c r="R135" s="22">
        <v>6.8353999999999999</v>
      </c>
      <c r="S135" s="22">
        <v>6.72</v>
      </c>
      <c r="T135" s="22">
        <v>6.97</v>
      </c>
      <c r="U135" s="22">
        <v>6.69</v>
      </c>
      <c r="V135" s="22">
        <v>6.78</v>
      </c>
      <c r="W135" s="22">
        <v>7.0827812000000003</v>
      </c>
      <c r="X135" s="149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7.2461000000000002</v>
      </c>
      <c r="E136" s="11">
        <v>6.9797900203725547</v>
      </c>
      <c r="F136" s="11">
        <v>7.0181800000000001</v>
      </c>
      <c r="G136" s="11">
        <v>7.4299999999999988</v>
      </c>
      <c r="H136" s="11">
        <v>6.7299999999999995</v>
      </c>
      <c r="I136" s="11">
        <v>6.8499999999999988</v>
      </c>
      <c r="J136" s="11">
        <v>7.02</v>
      </c>
      <c r="K136" s="11">
        <v>6.7</v>
      </c>
      <c r="L136" s="11">
        <v>6.7</v>
      </c>
      <c r="M136" s="11">
        <v>6.54</v>
      </c>
      <c r="N136" s="11">
        <v>7.0537788583683216</v>
      </c>
      <c r="O136" s="11">
        <v>7.4690999999999992</v>
      </c>
      <c r="P136" s="11">
        <v>7.2900000000000009</v>
      </c>
      <c r="Q136" s="11">
        <v>6.84</v>
      </c>
      <c r="R136" s="11">
        <v>6.7942</v>
      </c>
      <c r="S136" s="11">
        <v>6.72</v>
      </c>
      <c r="T136" s="11">
        <v>6.63</v>
      </c>
      <c r="U136" s="11">
        <v>6.9599999999999991</v>
      </c>
      <c r="V136" s="11">
        <v>6.72</v>
      </c>
      <c r="W136" s="11">
        <v>7.0716288</v>
      </c>
      <c r="X136" s="149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7.2869000000000002</v>
      </c>
      <c r="E137" s="11">
        <v>6.6801767781208197</v>
      </c>
      <c r="F137" s="11">
        <v>7.0246644000000007</v>
      </c>
      <c r="G137" s="11">
        <v>6.32</v>
      </c>
      <c r="H137" s="11">
        <v>6.7099999999999991</v>
      </c>
      <c r="I137" s="11">
        <v>6.78</v>
      </c>
      <c r="J137" s="11">
        <v>7.04</v>
      </c>
      <c r="K137" s="11">
        <v>6.5700000000000012</v>
      </c>
      <c r="L137" s="11">
        <v>6.7299999999999995</v>
      </c>
      <c r="M137" s="11">
        <v>6.4800000000000013</v>
      </c>
      <c r="N137" s="11">
        <v>6.9195227782337856</v>
      </c>
      <c r="O137" s="11">
        <v>7.3084999999999996</v>
      </c>
      <c r="P137" s="11">
        <v>6.99</v>
      </c>
      <c r="Q137" s="11">
        <v>6.59</v>
      </c>
      <c r="R137" s="11">
        <v>6.7778000000000009</v>
      </c>
      <c r="S137" s="11">
        <v>6.58</v>
      </c>
      <c r="T137" s="11">
        <v>7.33</v>
      </c>
      <c r="U137" s="11">
        <v>6.9500000000000011</v>
      </c>
      <c r="V137" s="11">
        <v>6.68</v>
      </c>
      <c r="W137" s="145">
        <v>7.4572707999999999</v>
      </c>
      <c r="X137" s="149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7.2498999999999993</v>
      </c>
      <c r="E138" s="11">
        <v>6.8921496053057991</v>
      </c>
      <c r="F138" s="11">
        <v>7.0184347999999996</v>
      </c>
      <c r="G138" s="11">
        <v>6.3099999999999987</v>
      </c>
      <c r="H138" s="11">
        <v>6.69</v>
      </c>
      <c r="I138" s="11">
        <v>6.79</v>
      </c>
      <c r="J138" s="11">
        <v>7.1</v>
      </c>
      <c r="K138" s="11">
        <v>6.67</v>
      </c>
      <c r="L138" s="11">
        <v>6.83</v>
      </c>
      <c r="M138" s="11">
        <v>6.370000000000001</v>
      </c>
      <c r="N138" s="11">
        <v>6.898127146038691</v>
      </c>
      <c r="O138" s="11">
        <v>7.2787000000000006</v>
      </c>
      <c r="P138" s="11">
        <v>6.93</v>
      </c>
      <c r="Q138" s="11">
        <v>6.6000000000000005</v>
      </c>
      <c r="R138" s="11">
        <v>6.7328000000000001</v>
      </c>
      <c r="S138" s="11">
        <v>6.660000000000001</v>
      </c>
      <c r="T138" s="11">
        <v>6.83</v>
      </c>
      <c r="U138" s="11">
        <v>6.83</v>
      </c>
      <c r="V138" s="11">
        <v>6.74</v>
      </c>
      <c r="W138" s="11">
        <v>7.0415386999999994</v>
      </c>
      <c r="X138" s="149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6.8709473801033951</v>
      </c>
    </row>
    <row r="139" spans="1:65">
      <c r="A139" s="30"/>
      <c r="B139" s="19">
        <v>1</v>
      </c>
      <c r="C139" s="9">
        <v>5</v>
      </c>
      <c r="D139" s="11">
        <v>7.2462</v>
      </c>
      <c r="E139" s="11">
        <v>6.8529500748515382</v>
      </c>
      <c r="F139" s="11">
        <v>7.0403475999999996</v>
      </c>
      <c r="G139" s="11">
        <v>7.16</v>
      </c>
      <c r="H139" s="11">
        <v>6.74</v>
      </c>
      <c r="I139" s="11">
        <v>6.8000000000000007</v>
      </c>
      <c r="J139" s="11">
        <v>7.0900000000000007</v>
      </c>
      <c r="K139" s="11">
        <v>6.6199999999999992</v>
      </c>
      <c r="L139" s="11">
        <v>6.67</v>
      </c>
      <c r="M139" s="11">
        <v>6.4600000000000009</v>
      </c>
      <c r="N139" s="11">
        <v>7.1330478439538405</v>
      </c>
      <c r="O139" s="11">
        <v>7.3613</v>
      </c>
      <c r="P139" s="11">
        <v>6.9</v>
      </c>
      <c r="Q139" s="11">
        <v>6.7</v>
      </c>
      <c r="R139" s="11">
        <v>6.7616999999999994</v>
      </c>
      <c r="S139" s="11">
        <v>6.7299999999999995</v>
      </c>
      <c r="T139" s="11">
        <v>7.17</v>
      </c>
      <c r="U139" s="11">
        <v>6.8499999999999988</v>
      </c>
      <c r="V139" s="11">
        <v>6.6000000000000005</v>
      </c>
      <c r="W139" s="11">
        <v>7.1141756000000012</v>
      </c>
      <c r="X139" s="149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21</v>
      </c>
    </row>
    <row r="140" spans="1:65">
      <c r="A140" s="30"/>
      <c r="B140" s="19">
        <v>1</v>
      </c>
      <c r="C140" s="9">
        <v>6</v>
      </c>
      <c r="D140" s="11">
        <v>7.2279</v>
      </c>
      <c r="E140" s="11">
        <v>6.8174219169581471</v>
      </c>
      <c r="F140" s="11">
        <v>7.0134844000000012</v>
      </c>
      <c r="G140" s="11">
        <v>6.4800000000000013</v>
      </c>
      <c r="H140" s="11">
        <v>6.67</v>
      </c>
      <c r="I140" s="11">
        <v>6.8900000000000006</v>
      </c>
      <c r="J140" s="11">
        <v>7.08</v>
      </c>
      <c r="K140" s="11">
        <v>6.5299999999999994</v>
      </c>
      <c r="L140" s="11">
        <v>6.7</v>
      </c>
      <c r="M140" s="11">
        <v>6.45</v>
      </c>
      <c r="N140" s="11">
        <v>7.1293916353262796</v>
      </c>
      <c r="O140" s="11">
        <v>7.4218000000000011</v>
      </c>
      <c r="P140" s="11">
        <v>7.23</v>
      </c>
      <c r="Q140" s="11">
        <v>6.72</v>
      </c>
      <c r="R140" s="11">
        <v>6.8357999999999999</v>
      </c>
      <c r="S140" s="11">
        <v>6.65</v>
      </c>
      <c r="T140" s="11">
        <v>6.79</v>
      </c>
      <c r="U140" s="11">
        <v>6.69</v>
      </c>
      <c r="V140" s="11">
        <v>6.67</v>
      </c>
      <c r="W140" s="11">
        <v>6.9778693000000001</v>
      </c>
      <c r="X140" s="149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258</v>
      </c>
      <c r="C141" s="12"/>
      <c r="D141" s="23">
        <v>7.2403666666666666</v>
      </c>
      <c r="E141" s="23">
        <v>6.8517046067390339</v>
      </c>
      <c r="F141" s="23">
        <v>7.0192910666666668</v>
      </c>
      <c r="G141" s="23">
        <v>6.708333333333333</v>
      </c>
      <c r="H141" s="23">
        <v>6.6916666666666664</v>
      </c>
      <c r="I141" s="23">
        <v>6.833333333333333</v>
      </c>
      <c r="J141" s="23">
        <v>7.0750000000000002</v>
      </c>
      <c r="K141" s="23">
        <v>6.62</v>
      </c>
      <c r="L141" s="23">
        <v>6.7083333333333348</v>
      </c>
      <c r="M141" s="23">
        <v>6.4833333333333343</v>
      </c>
      <c r="N141" s="23">
        <v>7.0072198753288717</v>
      </c>
      <c r="O141" s="23">
        <v>7.3731499999999999</v>
      </c>
      <c r="P141" s="23">
        <v>7.07</v>
      </c>
      <c r="Q141" s="23">
        <v>6.7333333333333343</v>
      </c>
      <c r="R141" s="23">
        <v>6.7896166666666673</v>
      </c>
      <c r="S141" s="23">
        <v>6.6766666666666659</v>
      </c>
      <c r="T141" s="23">
        <v>6.9533333333333331</v>
      </c>
      <c r="U141" s="23">
        <v>6.8283333333333331</v>
      </c>
      <c r="V141" s="23">
        <v>6.6983333333333341</v>
      </c>
      <c r="W141" s="23">
        <v>7.1242107333333342</v>
      </c>
      <c r="X141" s="149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259</v>
      </c>
      <c r="C142" s="29"/>
      <c r="D142" s="11">
        <v>7.2461500000000001</v>
      </c>
      <c r="E142" s="11">
        <v>6.870344659838441</v>
      </c>
      <c r="F142" s="11">
        <v>7.0183073999999994</v>
      </c>
      <c r="G142" s="11">
        <v>6.5150000000000006</v>
      </c>
      <c r="H142" s="11">
        <v>6.6999999999999993</v>
      </c>
      <c r="I142" s="11">
        <v>6.8249999999999993</v>
      </c>
      <c r="J142" s="11">
        <v>7.0850000000000009</v>
      </c>
      <c r="K142" s="11">
        <v>6.625</v>
      </c>
      <c r="L142" s="11">
        <v>6.7</v>
      </c>
      <c r="M142" s="11">
        <v>6.4700000000000006</v>
      </c>
      <c r="N142" s="11">
        <v>6.9866508183010536</v>
      </c>
      <c r="O142" s="11">
        <v>7.3803999999999998</v>
      </c>
      <c r="P142" s="11">
        <v>7.0350000000000001</v>
      </c>
      <c r="Q142" s="11">
        <v>6.71</v>
      </c>
      <c r="R142" s="11">
        <v>6.7860000000000005</v>
      </c>
      <c r="S142" s="11">
        <v>6.69</v>
      </c>
      <c r="T142" s="11">
        <v>6.9</v>
      </c>
      <c r="U142" s="11">
        <v>6.84</v>
      </c>
      <c r="V142" s="11">
        <v>6.6999999999999993</v>
      </c>
      <c r="W142" s="11">
        <v>7.0772050000000002</v>
      </c>
      <c r="X142" s="149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260</v>
      </c>
      <c r="C143" s="29"/>
      <c r="D143" s="24">
        <v>3.3232253409401336E-2</v>
      </c>
      <c r="E143" s="24">
        <v>9.9938797507933233E-2</v>
      </c>
      <c r="F143" s="24">
        <v>1.3084163769483513E-2</v>
      </c>
      <c r="G143" s="24">
        <v>0.47148347443644967</v>
      </c>
      <c r="H143" s="24">
        <v>4.7504385762439309E-2</v>
      </c>
      <c r="I143" s="24">
        <v>5.0066622281382922E-2</v>
      </c>
      <c r="J143" s="24">
        <v>3.7815340802378229E-2</v>
      </c>
      <c r="K143" s="24">
        <v>6.2609903369994141E-2</v>
      </c>
      <c r="L143" s="24">
        <v>7.0261416628663947E-2</v>
      </c>
      <c r="M143" s="24">
        <v>7.9162280580252584E-2</v>
      </c>
      <c r="N143" s="24">
        <v>0.11142451694481219</v>
      </c>
      <c r="O143" s="24">
        <v>7.142603866938152E-2</v>
      </c>
      <c r="P143" s="24">
        <v>0.16062378404209041</v>
      </c>
      <c r="Q143" s="24">
        <v>0.13995237285114795</v>
      </c>
      <c r="R143" s="24">
        <v>4.0980796315672821E-2</v>
      </c>
      <c r="S143" s="24">
        <v>5.8195074247453571E-2</v>
      </c>
      <c r="T143" s="24">
        <v>0.25904954481076914</v>
      </c>
      <c r="U143" s="24">
        <v>0.11906580813426924</v>
      </c>
      <c r="V143" s="24">
        <v>6.2742861479746503E-2</v>
      </c>
      <c r="W143" s="24">
        <v>0.1695650070385003</v>
      </c>
      <c r="X143" s="203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204"/>
      <c r="AV143" s="204"/>
      <c r="AW143" s="204"/>
      <c r="AX143" s="204"/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  <c r="BI143" s="204"/>
      <c r="BJ143" s="204"/>
      <c r="BK143" s="204"/>
      <c r="BL143" s="204"/>
      <c r="BM143" s="56"/>
    </row>
    <row r="144" spans="1:65">
      <c r="A144" s="30"/>
      <c r="B144" s="3" t="s">
        <v>86</v>
      </c>
      <c r="C144" s="29"/>
      <c r="D144" s="13">
        <v>4.5898577985555066E-3</v>
      </c>
      <c r="E144" s="13">
        <v>1.4585975789096022E-2</v>
      </c>
      <c r="F144" s="13">
        <v>1.8640292367441238E-3</v>
      </c>
      <c r="G144" s="13">
        <v>7.0283250847669523E-2</v>
      </c>
      <c r="H144" s="13">
        <v>7.0990364775749904E-3</v>
      </c>
      <c r="I144" s="13">
        <v>7.3268227728853063E-3</v>
      </c>
      <c r="J144" s="13">
        <v>5.3449244950357919E-3</v>
      </c>
      <c r="K144" s="13">
        <v>9.4576893308148252E-3</v>
      </c>
      <c r="L144" s="13">
        <v>1.0473751547130027E-2</v>
      </c>
      <c r="M144" s="13">
        <v>1.2210120397982402E-2</v>
      </c>
      <c r="N144" s="13">
        <v>1.5901387273020696E-2</v>
      </c>
      <c r="O144" s="13">
        <v>9.6873166379880405E-3</v>
      </c>
      <c r="P144" s="13">
        <v>2.2719064220946307E-2</v>
      </c>
      <c r="Q144" s="13">
        <v>2.0785005868982367E-2</v>
      </c>
      <c r="R144" s="13">
        <v>6.0358041296891306E-3</v>
      </c>
      <c r="S144" s="13">
        <v>8.7161868568327878E-3</v>
      </c>
      <c r="T144" s="13">
        <v>3.7255447479976389E-2</v>
      </c>
      <c r="U144" s="13">
        <v>1.7437023402626688E-2</v>
      </c>
      <c r="V144" s="13">
        <v>9.3669362746573517E-3</v>
      </c>
      <c r="W144" s="13">
        <v>2.3801234043390351E-2</v>
      </c>
      <c r="X144" s="149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261</v>
      </c>
      <c r="C145" s="29"/>
      <c r="D145" s="13">
        <v>5.376540761074966E-2</v>
      </c>
      <c r="E145" s="13">
        <v>-2.8005997280787787E-3</v>
      </c>
      <c r="F145" s="13">
        <v>2.1589990194487374E-2</v>
      </c>
      <c r="G145" s="13">
        <v>-2.3666903233890757E-2</v>
      </c>
      <c r="H145" s="13">
        <v>-2.6092575523992911E-2</v>
      </c>
      <c r="I145" s="13">
        <v>-5.4743610581247104E-3</v>
      </c>
      <c r="J145" s="13">
        <v>2.9697887148356417E-2</v>
      </c>
      <c r="K145" s="13">
        <v>-3.6522966371432042E-2</v>
      </c>
      <c r="L145" s="13">
        <v>-2.3666903233890424E-2</v>
      </c>
      <c r="M145" s="13">
        <v>-5.6413479150269397E-2</v>
      </c>
      <c r="N145" s="13">
        <v>1.9833144934290781E-2</v>
      </c>
      <c r="O145" s="13">
        <v>7.3090738745993367E-2</v>
      </c>
      <c r="P145" s="13">
        <v>2.8970185461325793E-2</v>
      </c>
      <c r="Q145" s="13">
        <v>-2.0028394798737303E-2</v>
      </c>
      <c r="R145" s="13">
        <v>-1.1836899475062501E-2</v>
      </c>
      <c r="S145" s="13">
        <v>-2.8275680585084895E-2</v>
      </c>
      <c r="T145" s="13">
        <v>1.1990479430610712E-2</v>
      </c>
      <c r="U145" s="13">
        <v>-6.2020627451553345E-3</v>
      </c>
      <c r="V145" s="13">
        <v>-2.5122306607951894E-2</v>
      </c>
      <c r="W145" s="13">
        <v>3.6860033881692678E-2</v>
      </c>
      <c r="X145" s="149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262</v>
      </c>
      <c r="C146" s="47"/>
      <c r="D146" s="45">
        <v>1.88</v>
      </c>
      <c r="E146" s="45">
        <v>0.1</v>
      </c>
      <c r="F146" s="45">
        <v>0.87</v>
      </c>
      <c r="G146" s="45">
        <v>0.56000000000000005</v>
      </c>
      <c r="H146" s="45">
        <v>0.64</v>
      </c>
      <c r="I146" s="45">
        <v>0.01</v>
      </c>
      <c r="J146" s="45">
        <v>1.1200000000000001</v>
      </c>
      <c r="K146" s="45">
        <v>0.97</v>
      </c>
      <c r="L146" s="45">
        <v>0.56000000000000005</v>
      </c>
      <c r="M146" s="45">
        <v>1.6</v>
      </c>
      <c r="N146" s="45">
        <v>0.81</v>
      </c>
      <c r="O146" s="45">
        <v>2.4900000000000002</v>
      </c>
      <c r="P146" s="45">
        <v>1.1000000000000001</v>
      </c>
      <c r="Q146" s="45">
        <v>0.45</v>
      </c>
      <c r="R146" s="45">
        <v>0.19</v>
      </c>
      <c r="S146" s="45">
        <v>0.71</v>
      </c>
      <c r="T146" s="45">
        <v>0.56000000000000005</v>
      </c>
      <c r="U146" s="45">
        <v>0.01</v>
      </c>
      <c r="V146" s="45">
        <v>0.61</v>
      </c>
      <c r="W146" s="45">
        <v>1.35</v>
      </c>
      <c r="X146" s="149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BM147" s="55"/>
    </row>
    <row r="148" spans="1:65" ht="15">
      <c r="B148" s="8" t="s">
        <v>497</v>
      </c>
      <c r="BM148" s="28" t="s">
        <v>66</v>
      </c>
    </row>
    <row r="149" spans="1:65" ht="15">
      <c r="A149" s="25" t="s">
        <v>19</v>
      </c>
      <c r="B149" s="18" t="s">
        <v>110</v>
      </c>
      <c r="C149" s="15" t="s">
        <v>111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7" t="s">
        <v>227</v>
      </c>
      <c r="S149" s="17" t="s">
        <v>227</v>
      </c>
      <c r="T149" s="17" t="s">
        <v>227</v>
      </c>
      <c r="U149" s="17" t="s">
        <v>227</v>
      </c>
      <c r="V149" s="17" t="s">
        <v>227</v>
      </c>
      <c r="W149" s="149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228</v>
      </c>
      <c r="C150" s="9" t="s">
        <v>228</v>
      </c>
      <c r="D150" s="147" t="s">
        <v>231</v>
      </c>
      <c r="E150" s="148" t="s">
        <v>232</v>
      </c>
      <c r="F150" s="148" t="s">
        <v>236</v>
      </c>
      <c r="G150" s="148" t="s">
        <v>237</v>
      </c>
      <c r="H150" s="148" t="s">
        <v>238</v>
      </c>
      <c r="I150" s="148" t="s">
        <v>239</v>
      </c>
      <c r="J150" s="148" t="s">
        <v>240</v>
      </c>
      <c r="K150" s="148" t="s">
        <v>241</v>
      </c>
      <c r="L150" s="148" t="s">
        <v>242</v>
      </c>
      <c r="M150" s="148" t="s">
        <v>243</v>
      </c>
      <c r="N150" s="148" t="s">
        <v>244</v>
      </c>
      <c r="O150" s="148" t="s">
        <v>245</v>
      </c>
      <c r="P150" s="148" t="s">
        <v>246</v>
      </c>
      <c r="Q150" s="148" t="s">
        <v>247</v>
      </c>
      <c r="R150" s="148" t="s">
        <v>248</v>
      </c>
      <c r="S150" s="148" t="s">
        <v>282</v>
      </c>
      <c r="T150" s="148" t="s">
        <v>251</v>
      </c>
      <c r="U150" s="148" t="s">
        <v>252</v>
      </c>
      <c r="V150" s="148" t="s">
        <v>296</v>
      </c>
      <c r="W150" s="149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297</v>
      </c>
      <c r="E151" s="11" t="s">
        <v>297</v>
      </c>
      <c r="F151" s="11" t="s">
        <v>298</v>
      </c>
      <c r="G151" s="11" t="s">
        <v>297</v>
      </c>
      <c r="H151" s="11" t="s">
        <v>298</v>
      </c>
      <c r="I151" s="11" t="s">
        <v>298</v>
      </c>
      <c r="J151" s="11" t="s">
        <v>298</v>
      </c>
      <c r="K151" s="11" t="s">
        <v>298</v>
      </c>
      <c r="L151" s="11" t="s">
        <v>298</v>
      </c>
      <c r="M151" s="11" t="s">
        <v>114</v>
      </c>
      <c r="N151" s="11" t="s">
        <v>298</v>
      </c>
      <c r="O151" s="11" t="s">
        <v>297</v>
      </c>
      <c r="P151" s="11" t="s">
        <v>297</v>
      </c>
      <c r="Q151" s="11" t="s">
        <v>297</v>
      </c>
      <c r="R151" s="11" t="s">
        <v>298</v>
      </c>
      <c r="S151" s="11" t="s">
        <v>298</v>
      </c>
      <c r="T151" s="11" t="s">
        <v>114</v>
      </c>
      <c r="U151" s="11" t="s">
        <v>297</v>
      </c>
      <c r="V151" s="11" t="s">
        <v>114</v>
      </c>
      <c r="W151" s="149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149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</v>
      </c>
    </row>
    <row r="153" spans="1:65">
      <c r="A153" s="30"/>
      <c r="B153" s="18">
        <v>1</v>
      </c>
      <c r="C153" s="14">
        <v>1</v>
      </c>
      <c r="D153" s="22">
        <v>0.53</v>
      </c>
      <c r="E153" s="22">
        <v>0.46046974799892393</v>
      </c>
      <c r="F153" s="143">
        <v>0.4</v>
      </c>
      <c r="G153" s="22">
        <v>0.55000000000000004</v>
      </c>
      <c r="H153" s="22">
        <v>0.52</v>
      </c>
      <c r="I153" s="22">
        <v>0.54</v>
      </c>
      <c r="J153" s="22">
        <v>0.53</v>
      </c>
      <c r="K153" s="22">
        <v>0.45</v>
      </c>
      <c r="L153" s="22">
        <v>0.52</v>
      </c>
      <c r="M153" s="22">
        <v>0.42670333841666669</v>
      </c>
      <c r="N153" s="22">
        <v>0.46</v>
      </c>
      <c r="O153" s="22">
        <v>0.54</v>
      </c>
      <c r="P153" s="22">
        <v>0.38</v>
      </c>
      <c r="Q153" s="22">
        <v>0.51</v>
      </c>
      <c r="R153" s="22">
        <v>0.46</v>
      </c>
      <c r="S153" s="22">
        <v>0.37</v>
      </c>
      <c r="T153" s="143" t="s">
        <v>101</v>
      </c>
      <c r="U153" s="143">
        <v>0.5</v>
      </c>
      <c r="V153" s="143">
        <v>2.4</v>
      </c>
      <c r="W153" s="149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0.54</v>
      </c>
      <c r="E154" s="11">
        <v>0.44723731942378125</v>
      </c>
      <c r="F154" s="144">
        <v>0.5</v>
      </c>
      <c r="G154" s="11">
        <v>0.56999999999999995</v>
      </c>
      <c r="H154" s="11">
        <v>0.55000000000000004</v>
      </c>
      <c r="I154" s="11">
        <v>0.53</v>
      </c>
      <c r="J154" s="11">
        <v>0.53</v>
      </c>
      <c r="K154" s="11">
        <v>0.49</v>
      </c>
      <c r="L154" s="11">
        <v>0.55000000000000004</v>
      </c>
      <c r="M154" s="11">
        <v>0.43590380130000006</v>
      </c>
      <c r="N154" s="11">
        <v>0.49</v>
      </c>
      <c r="O154" s="11">
        <v>0.55000000000000004</v>
      </c>
      <c r="P154" s="11">
        <v>0.56000000000000005</v>
      </c>
      <c r="Q154" s="11">
        <v>0.49</v>
      </c>
      <c r="R154" s="11">
        <v>0.49</v>
      </c>
      <c r="S154" s="11">
        <v>0.39</v>
      </c>
      <c r="T154" s="144" t="s">
        <v>101</v>
      </c>
      <c r="U154" s="144">
        <v>0.5</v>
      </c>
      <c r="V154" s="144">
        <v>2.2810000000000001</v>
      </c>
      <c r="W154" s="149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27</v>
      </c>
    </row>
    <row r="155" spans="1:65">
      <c r="A155" s="30"/>
      <c r="B155" s="19">
        <v>1</v>
      </c>
      <c r="C155" s="9">
        <v>3</v>
      </c>
      <c r="D155" s="11">
        <v>0.55000000000000004</v>
      </c>
      <c r="E155" s="11">
        <v>0.44740644899363347</v>
      </c>
      <c r="F155" s="144">
        <v>0.5</v>
      </c>
      <c r="G155" s="11">
        <v>0.57999999999999996</v>
      </c>
      <c r="H155" s="11">
        <v>0.51</v>
      </c>
      <c r="I155" s="11">
        <v>0.51</v>
      </c>
      <c r="J155" s="11">
        <v>0.52</v>
      </c>
      <c r="K155" s="11">
        <v>0.43</v>
      </c>
      <c r="L155" s="11">
        <v>0.56000000000000005</v>
      </c>
      <c r="M155" s="11">
        <v>0.42640600870000001</v>
      </c>
      <c r="N155" s="11">
        <v>0.47</v>
      </c>
      <c r="O155" s="11">
        <v>0.47</v>
      </c>
      <c r="P155" s="11">
        <v>0.41</v>
      </c>
      <c r="Q155" s="11">
        <v>0.53</v>
      </c>
      <c r="R155" s="11">
        <v>0.47</v>
      </c>
      <c r="S155" s="11">
        <v>0.37</v>
      </c>
      <c r="T155" s="144" t="s">
        <v>101</v>
      </c>
      <c r="U155" s="144">
        <v>0.5</v>
      </c>
      <c r="V155" s="144">
        <v>2.278</v>
      </c>
      <c r="W155" s="149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0.51</v>
      </c>
      <c r="E156" s="11">
        <v>0.46755746519274999</v>
      </c>
      <c r="F156" s="144">
        <v>0.6</v>
      </c>
      <c r="G156" s="11">
        <v>0.63</v>
      </c>
      <c r="H156" s="11">
        <v>0.56000000000000005</v>
      </c>
      <c r="I156" s="11">
        <v>0.54</v>
      </c>
      <c r="J156" s="11">
        <v>0.52</v>
      </c>
      <c r="K156" s="11">
        <v>0.45</v>
      </c>
      <c r="L156" s="11">
        <v>0.54</v>
      </c>
      <c r="M156" s="11">
        <v>0.43467033384166598</v>
      </c>
      <c r="N156" s="11">
        <v>0.43</v>
      </c>
      <c r="O156" s="11">
        <v>0.49</v>
      </c>
      <c r="P156" s="11">
        <v>0.52</v>
      </c>
      <c r="Q156" s="11">
        <v>0.54</v>
      </c>
      <c r="R156" s="11">
        <v>0.48</v>
      </c>
      <c r="S156" s="11">
        <v>0.38</v>
      </c>
      <c r="T156" s="144" t="s">
        <v>101</v>
      </c>
      <c r="U156" s="144">
        <v>0.5</v>
      </c>
      <c r="V156" s="144">
        <v>2.222</v>
      </c>
      <c r="W156" s="149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0.49174160204921635</v>
      </c>
    </row>
    <row r="157" spans="1:65">
      <c r="A157" s="30"/>
      <c r="B157" s="19">
        <v>1</v>
      </c>
      <c r="C157" s="9">
        <v>5</v>
      </c>
      <c r="D157" s="11">
        <v>0.51</v>
      </c>
      <c r="E157" s="11">
        <v>0.46310527403154084</v>
      </c>
      <c r="F157" s="144">
        <v>0.6</v>
      </c>
      <c r="G157" s="11">
        <v>0.55000000000000004</v>
      </c>
      <c r="H157" s="11">
        <v>0.55000000000000004</v>
      </c>
      <c r="I157" s="11">
        <v>0.55000000000000004</v>
      </c>
      <c r="J157" s="145">
        <v>0.49</v>
      </c>
      <c r="K157" s="11">
        <v>0.44</v>
      </c>
      <c r="L157" s="11">
        <v>0.53</v>
      </c>
      <c r="M157" s="11">
        <v>0.42312966177943001</v>
      </c>
      <c r="N157" s="11">
        <v>0.46</v>
      </c>
      <c r="O157" s="11">
        <v>0.49</v>
      </c>
      <c r="P157" s="11">
        <v>0.4</v>
      </c>
      <c r="Q157" s="11">
        <v>0.51</v>
      </c>
      <c r="R157" s="11">
        <v>0.48</v>
      </c>
      <c r="S157" s="11">
        <v>0.33</v>
      </c>
      <c r="T157" s="144" t="s">
        <v>101</v>
      </c>
      <c r="U157" s="144" t="s">
        <v>299</v>
      </c>
      <c r="V157" s="144">
        <v>2.3820000000000001</v>
      </c>
      <c r="W157" s="149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22</v>
      </c>
    </row>
    <row r="158" spans="1:65">
      <c r="A158" s="30"/>
      <c r="B158" s="19">
        <v>1</v>
      </c>
      <c r="C158" s="9">
        <v>6</v>
      </c>
      <c r="D158" s="11">
        <v>0.54</v>
      </c>
      <c r="E158" s="11">
        <v>0.46128882415108163</v>
      </c>
      <c r="F158" s="144">
        <v>0.6</v>
      </c>
      <c r="G158" s="11">
        <v>0.61</v>
      </c>
      <c r="H158" s="11">
        <v>0.56999999999999995</v>
      </c>
      <c r="I158" s="11">
        <v>0.53</v>
      </c>
      <c r="J158" s="11">
        <v>0.52</v>
      </c>
      <c r="K158" s="11">
        <v>0.48</v>
      </c>
      <c r="L158" s="11">
        <v>0.54</v>
      </c>
      <c r="M158" s="11">
        <v>0.42886596060000004</v>
      </c>
      <c r="N158" s="11">
        <v>0.48</v>
      </c>
      <c r="O158" s="11">
        <v>0.5</v>
      </c>
      <c r="P158" s="11">
        <v>0.45</v>
      </c>
      <c r="Q158" s="11">
        <v>0.5</v>
      </c>
      <c r="R158" s="11">
        <v>0.48</v>
      </c>
      <c r="S158" s="11">
        <v>0.35</v>
      </c>
      <c r="T158" s="144" t="s">
        <v>101</v>
      </c>
      <c r="U158" s="144">
        <v>0.5</v>
      </c>
      <c r="V158" s="144">
        <v>2.2290000000000001</v>
      </c>
      <c r="W158" s="149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258</v>
      </c>
      <c r="C159" s="12"/>
      <c r="D159" s="23">
        <v>0.52999999999999992</v>
      </c>
      <c r="E159" s="23">
        <v>0.4578441799652852</v>
      </c>
      <c r="F159" s="23">
        <v>0.53333333333333333</v>
      </c>
      <c r="G159" s="23">
        <v>0.58166666666666667</v>
      </c>
      <c r="H159" s="23">
        <v>0.54333333333333333</v>
      </c>
      <c r="I159" s="23">
        <v>0.53333333333333333</v>
      </c>
      <c r="J159" s="23">
        <v>0.51833333333333331</v>
      </c>
      <c r="K159" s="23">
        <v>0.45666666666666661</v>
      </c>
      <c r="L159" s="23">
        <v>0.54</v>
      </c>
      <c r="M159" s="23">
        <v>0.42927985077296049</v>
      </c>
      <c r="N159" s="23">
        <v>0.46500000000000002</v>
      </c>
      <c r="O159" s="23">
        <v>0.50666666666666671</v>
      </c>
      <c r="P159" s="23">
        <v>0.45333333333333337</v>
      </c>
      <c r="Q159" s="23">
        <v>0.51333333333333331</v>
      </c>
      <c r="R159" s="23">
        <v>0.47666666666666663</v>
      </c>
      <c r="S159" s="23">
        <v>0.36499999999999999</v>
      </c>
      <c r="T159" s="23" t="s">
        <v>692</v>
      </c>
      <c r="U159" s="23">
        <v>0.5</v>
      </c>
      <c r="V159" s="23">
        <v>2.2986666666666662</v>
      </c>
      <c r="W159" s="149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259</v>
      </c>
      <c r="C160" s="29"/>
      <c r="D160" s="11">
        <v>0.53500000000000003</v>
      </c>
      <c r="E160" s="11">
        <v>0.46087928607500278</v>
      </c>
      <c r="F160" s="11">
        <v>0.55000000000000004</v>
      </c>
      <c r="G160" s="11">
        <v>0.57499999999999996</v>
      </c>
      <c r="H160" s="11">
        <v>0.55000000000000004</v>
      </c>
      <c r="I160" s="11">
        <v>0.53500000000000003</v>
      </c>
      <c r="J160" s="11">
        <v>0.52</v>
      </c>
      <c r="K160" s="11">
        <v>0.45</v>
      </c>
      <c r="L160" s="11">
        <v>0.54</v>
      </c>
      <c r="M160" s="11">
        <v>0.42778464950833339</v>
      </c>
      <c r="N160" s="11">
        <v>0.46499999999999997</v>
      </c>
      <c r="O160" s="11">
        <v>0.495</v>
      </c>
      <c r="P160" s="11">
        <v>0.43</v>
      </c>
      <c r="Q160" s="11">
        <v>0.51</v>
      </c>
      <c r="R160" s="11">
        <v>0.48</v>
      </c>
      <c r="S160" s="11">
        <v>0.37</v>
      </c>
      <c r="T160" s="11" t="s">
        <v>692</v>
      </c>
      <c r="U160" s="11">
        <v>0.5</v>
      </c>
      <c r="V160" s="11">
        <v>2.2795000000000001</v>
      </c>
      <c r="W160" s="149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260</v>
      </c>
      <c r="C161" s="29"/>
      <c r="D161" s="24">
        <v>1.6733200530681527E-2</v>
      </c>
      <c r="E161" s="24">
        <v>8.5116146545009177E-3</v>
      </c>
      <c r="F161" s="24">
        <v>8.1649658092771915E-2</v>
      </c>
      <c r="G161" s="24">
        <v>3.2506409624359717E-2</v>
      </c>
      <c r="H161" s="24">
        <v>2.3380903889000236E-2</v>
      </c>
      <c r="I161" s="24">
        <v>1.3662601021279476E-2</v>
      </c>
      <c r="J161" s="24">
        <v>1.471960144387976E-2</v>
      </c>
      <c r="K161" s="24">
        <v>2.3380903889000236E-2</v>
      </c>
      <c r="L161" s="24">
        <v>1.4142135623730963E-2</v>
      </c>
      <c r="M161" s="24">
        <v>5.0165235415083513E-3</v>
      </c>
      <c r="N161" s="24">
        <v>2.0736441353327716E-2</v>
      </c>
      <c r="O161" s="24">
        <v>3.1411250638372683E-2</v>
      </c>
      <c r="P161" s="24">
        <v>7.2018516137634173E-2</v>
      </c>
      <c r="Q161" s="24">
        <v>1.8618986725025273E-2</v>
      </c>
      <c r="R161" s="24">
        <v>1.0327955589886436E-2</v>
      </c>
      <c r="S161" s="24">
        <v>2.16794833886788E-2</v>
      </c>
      <c r="T161" s="24" t="s">
        <v>692</v>
      </c>
      <c r="U161" s="24">
        <v>0</v>
      </c>
      <c r="V161" s="24">
        <v>7.5740786018278577E-2</v>
      </c>
      <c r="W161" s="149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86</v>
      </c>
      <c r="C162" s="29"/>
      <c r="D162" s="13">
        <v>3.1572076472984018E-2</v>
      </c>
      <c r="E162" s="13">
        <v>1.8590636349568292E-2</v>
      </c>
      <c r="F162" s="13">
        <v>0.15309310892394734</v>
      </c>
      <c r="G162" s="13">
        <v>5.5884944912939341E-2</v>
      </c>
      <c r="H162" s="13">
        <v>4.3032338446012702E-2</v>
      </c>
      <c r="I162" s="13">
        <v>2.5617376914899018E-2</v>
      </c>
      <c r="J162" s="13">
        <v>2.8397944907806612E-2</v>
      </c>
      <c r="K162" s="13">
        <v>5.1199059610949428E-2</v>
      </c>
      <c r="L162" s="13">
        <v>2.6189140043946225E-2</v>
      </c>
      <c r="M162" s="13">
        <v>1.1685904969626709E-2</v>
      </c>
      <c r="N162" s="13">
        <v>4.4594497534038095E-2</v>
      </c>
      <c r="O162" s="13">
        <v>6.1995889417840816E-2</v>
      </c>
      <c r="P162" s="13">
        <v>0.15886437383301655</v>
      </c>
      <c r="Q162" s="13">
        <v>3.6270753360438848E-2</v>
      </c>
      <c r="R162" s="13">
        <v>2.1667039699062456E-2</v>
      </c>
      <c r="S162" s="13">
        <v>5.9395844900489866E-2</v>
      </c>
      <c r="T162" s="13" t="s">
        <v>692</v>
      </c>
      <c r="U162" s="13">
        <v>0</v>
      </c>
      <c r="V162" s="13">
        <v>3.2949877908183843E-2</v>
      </c>
      <c r="W162" s="149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261</v>
      </c>
      <c r="C163" s="29"/>
      <c r="D163" s="13">
        <v>7.7801832896282841E-2</v>
      </c>
      <c r="E163" s="13">
        <v>-6.8933403117962144E-2</v>
      </c>
      <c r="F163" s="13">
        <v>8.4580460776133792E-2</v>
      </c>
      <c r="G163" s="13">
        <v>0.18287056503397103</v>
      </c>
      <c r="H163" s="13">
        <v>0.10491634441568642</v>
      </c>
      <c r="I163" s="13">
        <v>8.4580460776133792E-2</v>
      </c>
      <c r="J163" s="13">
        <v>5.4076635316805177E-2</v>
      </c>
      <c r="K163" s="13">
        <v>-7.1327980460435425E-2</v>
      </c>
      <c r="L163" s="13">
        <v>9.8137716535835695E-2</v>
      </c>
      <c r="M163" s="13">
        <v>-0.12702149058766099</v>
      </c>
      <c r="N163" s="13">
        <v>-5.4381410760808269E-2</v>
      </c>
      <c r="O163" s="13">
        <v>3.0351437737327291E-2</v>
      </c>
      <c r="P163" s="13">
        <v>-7.8106608340286154E-2</v>
      </c>
      <c r="Q163" s="13">
        <v>4.390869349702875E-2</v>
      </c>
      <c r="R163" s="13">
        <v>-3.0656213181330383E-2</v>
      </c>
      <c r="S163" s="13">
        <v>-0.25774024715633337</v>
      </c>
      <c r="T163" s="13" t="s">
        <v>692</v>
      </c>
      <c r="U163" s="13">
        <v>1.6794181977625611E-2</v>
      </c>
      <c r="V163" s="13">
        <v>3.6745417859451361</v>
      </c>
      <c r="W163" s="149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262</v>
      </c>
      <c r="C164" s="47"/>
      <c r="D164" s="45">
        <v>0.43</v>
      </c>
      <c r="E164" s="45">
        <v>0.9</v>
      </c>
      <c r="F164" s="45" t="s">
        <v>263</v>
      </c>
      <c r="G164" s="45">
        <v>1.38</v>
      </c>
      <c r="H164" s="45">
        <v>0.67</v>
      </c>
      <c r="I164" s="45">
        <v>0.49</v>
      </c>
      <c r="J164" s="45">
        <v>0.21</v>
      </c>
      <c r="K164" s="45">
        <v>0.92</v>
      </c>
      <c r="L164" s="45">
        <v>0.61</v>
      </c>
      <c r="M164" s="45">
        <v>1.42</v>
      </c>
      <c r="N164" s="45">
        <v>0.77</v>
      </c>
      <c r="O164" s="45">
        <v>0</v>
      </c>
      <c r="P164" s="45">
        <v>0.98</v>
      </c>
      <c r="Q164" s="45">
        <v>0.12</v>
      </c>
      <c r="R164" s="45">
        <v>0.55000000000000004</v>
      </c>
      <c r="S164" s="45">
        <v>2.61</v>
      </c>
      <c r="T164" s="45">
        <v>0.12</v>
      </c>
      <c r="U164" s="45" t="s">
        <v>263</v>
      </c>
      <c r="V164" s="45">
        <v>32.96</v>
      </c>
      <c r="W164" s="149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303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BM165" s="55"/>
    </row>
    <row r="166" spans="1:65">
      <c r="BM166" s="55"/>
    </row>
    <row r="167" spans="1:65" ht="15">
      <c r="B167" s="8" t="s">
        <v>498</v>
      </c>
      <c r="BM167" s="28" t="s">
        <v>66</v>
      </c>
    </row>
    <row r="168" spans="1:65" ht="15">
      <c r="A168" s="25" t="s">
        <v>22</v>
      </c>
      <c r="B168" s="18" t="s">
        <v>110</v>
      </c>
      <c r="C168" s="15" t="s">
        <v>111</v>
      </c>
      <c r="D168" s="16" t="s">
        <v>227</v>
      </c>
      <c r="E168" s="17" t="s">
        <v>227</v>
      </c>
      <c r="F168" s="17" t="s">
        <v>227</v>
      </c>
      <c r="G168" s="17" t="s">
        <v>227</v>
      </c>
      <c r="H168" s="17" t="s">
        <v>227</v>
      </c>
      <c r="I168" s="17" t="s">
        <v>227</v>
      </c>
      <c r="J168" s="17" t="s">
        <v>227</v>
      </c>
      <c r="K168" s="17" t="s">
        <v>227</v>
      </c>
      <c r="L168" s="17" t="s">
        <v>227</v>
      </c>
      <c r="M168" s="17" t="s">
        <v>227</v>
      </c>
      <c r="N168" s="17" t="s">
        <v>227</v>
      </c>
      <c r="O168" s="17" t="s">
        <v>227</v>
      </c>
      <c r="P168" s="17" t="s">
        <v>227</v>
      </c>
      <c r="Q168" s="17" t="s">
        <v>227</v>
      </c>
      <c r="R168" s="17" t="s">
        <v>227</v>
      </c>
      <c r="S168" s="17" t="s">
        <v>227</v>
      </c>
      <c r="T168" s="149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228</v>
      </c>
      <c r="C169" s="9" t="s">
        <v>228</v>
      </c>
      <c r="D169" s="147" t="s">
        <v>231</v>
      </c>
      <c r="E169" s="148" t="s">
        <v>232</v>
      </c>
      <c r="F169" s="148" t="s">
        <v>234</v>
      </c>
      <c r="G169" s="148" t="s">
        <v>236</v>
      </c>
      <c r="H169" s="148" t="s">
        <v>238</v>
      </c>
      <c r="I169" s="148" t="s">
        <v>239</v>
      </c>
      <c r="J169" s="148" t="s">
        <v>240</v>
      </c>
      <c r="K169" s="148" t="s">
        <v>241</v>
      </c>
      <c r="L169" s="148" t="s">
        <v>242</v>
      </c>
      <c r="M169" s="148" t="s">
        <v>244</v>
      </c>
      <c r="N169" s="148" t="s">
        <v>246</v>
      </c>
      <c r="O169" s="148" t="s">
        <v>247</v>
      </c>
      <c r="P169" s="148" t="s">
        <v>248</v>
      </c>
      <c r="Q169" s="148" t="s">
        <v>282</v>
      </c>
      <c r="R169" s="148" t="s">
        <v>252</v>
      </c>
      <c r="S169" s="148" t="s">
        <v>296</v>
      </c>
      <c r="T169" s="149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297</v>
      </c>
      <c r="E170" s="11" t="s">
        <v>297</v>
      </c>
      <c r="F170" s="11" t="s">
        <v>297</v>
      </c>
      <c r="G170" s="11" t="s">
        <v>298</v>
      </c>
      <c r="H170" s="11" t="s">
        <v>298</v>
      </c>
      <c r="I170" s="11" t="s">
        <v>298</v>
      </c>
      <c r="J170" s="11" t="s">
        <v>298</v>
      </c>
      <c r="K170" s="11" t="s">
        <v>298</v>
      </c>
      <c r="L170" s="11" t="s">
        <v>298</v>
      </c>
      <c r="M170" s="11" t="s">
        <v>298</v>
      </c>
      <c r="N170" s="11" t="s">
        <v>297</v>
      </c>
      <c r="O170" s="11" t="s">
        <v>297</v>
      </c>
      <c r="P170" s="11" t="s">
        <v>298</v>
      </c>
      <c r="Q170" s="11" t="s">
        <v>298</v>
      </c>
      <c r="R170" s="11" t="s">
        <v>297</v>
      </c>
      <c r="S170" s="11" t="s">
        <v>114</v>
      </c>
      <c r="T170" s="149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149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11">
        <v>12.25</v>
      </c>
      <c r="E172" s="228">
        <v>13.299181656399082</v>
      </c>
      <c r="F172" s="211">
        <v>12.28467</v>
      </c>
      <c r="G172" s="211">
        <v>12.2</v>
      </c>
      <c r="H172" s="211">
        <v>12.45</v>
      </c>
      <c r="I172" s="211">
        <v>12.5</v>
      </c>
      <c r="J172" s="211">
        <v>12.5</v>
      </c>
      <c r="K172" s="211">
        <v>11.7</v>
      </c>
      <c r="L172" s="211">
        <v>13.65</v>
      </c>
      <c r="M172" s="211">
        <v>12.7</v>
      </c>
      <c r="N172" s="211">
        <v>11.5</v>
      </c>
      <c r="O172" s="211">
        <v>12.25</v>
      </c>
      <c r="P172" s="211">
        <v>12.67</v>
      </c>
      <c r="Q172" s="211">
        <v>11.8</v>
      </c>
      <c r="R172" s="211">
        <v>11.8</v>
      </c>
      <c r="S172" s="212">
        <v>43.546999999999997</v>
      </c>
      <c r="T172" s="213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  <c r="BI172" s="214"/>
      <c r="BJ172" s="214"/>
      <c r="BK172" s="214"/>
      <c r="BL172" s="214"/>
      <c r="BM172" s="215">
        <v>1</v>
      </c>
    </row>
    <row r="173" spans="1:65">
      <c r="A173" s="30"/>
      <c r="B173" s="19">
        <v>1</v>
      </c>
      <c r="C173" s="9">
        <v>2</v>
      </c>
      <c r="D173" s="216">
        <v>12.1</v>
      </c>
      <c r="E173" s="216">
        <v>12.889503480285441</v>
      </c>
      <c r="F173" s="216">
        <v>12.328749999999999</v>
      </c>
      <c r="G173" s="217">
        <v>13.2</v>
      </c>
      <c r="H173" s="216">
        <v>12.45</v>
      </c>
      <c r="I173" s="216">
        <v>12.55</v>
      </c>
      <c r="J173" s="216">
        <v>12.1</v>
      </c>
      <c r="K173" s="216">
        <v>11.65</v>
      </c>
      <c r="L173" s="216">
        <v>13.4</v>
      </c>
      <c r="M173" s="216">
        <v>12.9</v>
      </c>
      <c r="N173" s="216">
        <v>11.99</v>
      </c>
      <c r="O173" s="216">
        <v>12.21</v>
      </c>
      <c r="P173" s="216">
        <v>13.24</v>
      </c>
      <c r="Q173" s="216">
        <v>11.6</v>
      </c>
      <c r="R173" s="216">
        <v>11.5</v>
      </c>
      <c r="S173" s="218">
        <v>42.1</v>
      </c>
      <c r="T173" s="213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  <c r="BI173" s="214"/>
      <c r="BJ173" s="214"/>
      <c r="BK173" s="214"/>
      <c r="BL173" s="214"/>
      <c r="BM173" s="215">
        <v>28</v>
      </c>
    </row>
    <row r="174" spans="1:65">
      <c r="A174" s="30"/>
      <c r="B174" s="19">
        <v>1</v>
      </c>
      <c r="C174" s="9">
        <v>3</v>
      </c>
      <c r="D174" s="216">
        <v>12.45</v>
      </c>
      <c r="E174" s="216">
        <v>12.47440413199304</v>
      </c>
      <c r="F174" s="216">
        <v>12.280720000000001</v>
      </c>
      <c r="G174" s="216">
        <v>11.9</v>
      </c>
      <c r="H174" s="216">
        <v>12.2</v>
      </c>
      <c r="I174" s="216">
        <v>12.5</v>
      </c>
      <c r="J174" s="216">
        <v>12.5</v>
      </c>
      <c r="K174" s="216">
        <v>11.75</v>
      </c>
      <c r="L174" s="216">
        <v>13.6</v>
      </c>
      <c r="M174" s="216">
        <v>12.8</v>
      </c>
      <c r="N174" s="216">
        <v>11.41</v>
      </c>
      <c r="O174" s="216">
        <v>12.23</v>
      </c>
      <c r="P174" s="216">
        <v>12.7</v>
      </c>
      <c r="Q174" s="216">
        <v>11.5</v>
      </c>
      <c r="R174" s="216">
        <v>11.4</v>
      </c>
      <c r="S174" s="218">
        <v>43.326999999999998</v>
      </c>
      <c r="T174" s="213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  <c r="BI174" s="214"/>
      <c r="BJ174" s="214"/>
      <c r="BK174" s="214"/>
      <c r="BL174" s="214"/>
      <c r="BM174" s="215">
        <v>16</v>
      </c>
    </row>
    <row r="175" spans="1:65">
      <c r="A175" s="30"/>
      <c r="B175" s="19">
        <v>1</v>
      </c>
      <c r="C175" s="9">
        <v>4</v>
      </c>
      <c r="D175" s="216">
        <v>12.23</v>
      </c>
      <c r="E175" s="216">
        <v>12.575605424865016</v>
      </c>
      <c r="F175" s="216">
        <v>12.31894</v>
      </c>
      <c r="G175" s="216">
        <v>11.9</v>
      </c>
      <c r="H175" s="217">
        <v>13.35</v>
      </c>
      <c r="I175" s="216">
        <v>12.6</v>
      </c>
      <c r="J175" s="216">
        <v>13.05</v>
      </c>
      <c r="K175" s="217">
        <v>10.8</v>
      </c>
      <c r="L175" s="216">
        <v>13.45</v>
      </c>
      <c r="M175" s="216">
        <v>13.2</v>
      </c>
      <c r="N175" s="216">
        <v>11.28</v>
      </c>
      <c r="O175" s="216">
        <v>12.15</v>
      </c>
      <c r="P175" s="216">
        <v>12.6</v>
      </c>
      <c r="Q175" s="216">
        <v>11.9</v>
      </c>
      <c r="R175" s="216">
        <v>11.5</v>
      </c>
      <c r="S175" s="218">
        <v>43.094999999999999</v>
      </c>
      <c r="T175" s="213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  <c r="BI175" s="214"/>
      <c r="BJ175" s="214"/>
      <c r="BK175" s="214"/>
      <c r="BL175" s="214"/>
      <c r="BM175" s="215">
        <v>12.316780650282944</v>
      </c>
    </row>
    <row r="176" spans="1:65">
      <c r="A176" s="30"/>
      <c r="B176" s="19">
        <v>1</v>
      </c>
      <c r="C176" s="9">
        <v>5</v>
      </c>
      <c r="D176" s="216">
        <v>12.3</v>
      </c>
      <c r="E176" s="216">
        <v>12.675533472319353</v>
      </c>
      <c r="F176" s="216">
        <v>12.26596</v>
      </c>
      <c r="G176" s="216">
        <v>12.4</v>
      </c>
      <c r="H176" s="216">
        <v>12.45</v>
      </c>
      <c r="I176" s="216">
        <v>12.6</v>
      </c>
      <c r="J176" s="216">
        <v>12.95</v>
      </c>
      <c r="K176" s="216">
        <v>11.2</v>
      </c>
      <c r="L176" s="216">
        <v>12.85</v>
      </c>
      <c r="M176" s="216">
        <v>12.8</v>
      </c>
      <c r="N176" s="216">
        <v>11.37</v>
      </c>
      <c r="O176" s="216">
        <v>12</v>
      </c>
      <c r="P176" s="216">
        <v>13.22</v>
      </c>
      <c r="Q176" s="216">
        <v>12.1</v>
      </c>
      <c r="R176" s="216">
        <v>11.4</v>
      </c>
      <c r="S176" s="218">
        <v>42.814</v>
      </c>
      <c r="T176" s="213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5">
        <v>23</v>
      </c>
    </row>
    <row r="177" spans="1:65">
      <c r="A177" s="30"/>
      <c r="B177" s="19">
        <v>1</v>
      </c>
      <c r="C177" s="9">
        <v>6</v>
      </c>
      <c r="D177" s="216">
        <v>12.22</v>
      </c>
      <c r="E177" s="216">
        <v>12.546377261757783</v>
      </c>
      <c r="F177" s="216">
        <v>12.297510000000001</v>
      </c>
      <c r="G177" s="216">
        <v>12</v>
      </c>
      <c r="H177" s="216">
        <v>12.95</v>
      </c>
      <c r="I177" s="216">
        <v>12.35</v>
      </c>
      <c r="J177" s="216">
        <v>12.9</v>
      </c>
      <c r="K177" s="216">
        <v>11.7</v>
      </c>
      <c r="L177" s="216">
        <v>13.05</v>
      </c>
      <c r="M177" s="216">
        <v>12.9</v>
      </c>
      <c r="N177" s="216">
        <v>11.75</v>
      </c>
      <c r="O177" s="216">
        <v>12.23</v>
      </c>
      <c r="P177" s="216">
        <v>12.81</v>
      </c>
      <c r="Q177" s="216">
        <v>12.1</v>
      </c>
      <c r="R177" s="216">
        <v>11.7</v>
      </c>
      <c r="S177" s="218">
        <v>42.484999999999999</v>
      </c>
      <c r="T177" s="213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  <c r="BI177" s="214"/>
      <c r="BJ177" s="214"/>
      <c r="BK177" s="214"/>
      <c r="BL177" s="214"/>
      <c r="BM177" s="219"/>
    </row>
    <row r="178" spans="1:65">
      <c r="A178" s="30"/>
      <c r="B178" s="20" t="s">
        <v>258</v>
      </c>
      <c r="C178" s="12"/>
      <c r="D178" s="220">
        <v>12.258333333333333</v>
      </c>
      <c r="E178" s="220">
        <v>12.74343423793662</v>
      </c>
      <c r="F178" s="220">
        <v>12.296091666666667</v>
      </c>
      <c r="G178" s="220">
        <v>12.266666666666666</v>
      </c>
      <c r="H178" s="220">
        <v>12.641666666666666</v>
      </c>
      <c r="I178" s="220">
        <v>12.516666666666666</v>
      </c>
      <c r="J178" s="220">
        <v>12.66666666666667</v>
      </c>
      <c r="K178" s="220">
        <v>11.466666666666669</v>
      </c>
      <c r="L178" s="220">
        <v>13.33333333333333</v>
      </c>
      <c r="M178" s="220">
        <v>12.883333333333335</v>
      </c>
      <c r="N178" s="220">
        <v>11.550000000000002</v>
      </c>
      <c r="O178" s="220">
        <v>12.178333333333333</v>
      </c>
      <c r="P178" s="220">
        <v>12.873333333333335</v>
      </c>
      <c r="Q178" s="220">
        <v>11.833333333333334</v>
      </c>
      <c r="R178" s="220">
        <v>11.549999999999999</v>
      </c>
      <c r="S178" s="220">
        <v>42.894666666666666</v>
      </c>
      <c r="T178" s="213"/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  <c r="BI178" s="214"/>
      <c r="BJ178" s="214"/>
      <c r="BK178" s="214"/>
      <c r="BL178" s="214"/>
      <c r="BM178" s="219"/>
    </row>
    <row r="179" spans="1:65">
      <c r="A179" s="30"/>
      <c r="B179" s="3" t="s">
        <v>259</v>
      </c>
      <c r="C179" s="29"/>
      <c r="D179" s="216">
        <v>12.24</v>
      </c>
      <c r="E179" s="216">
        <v>12.625569448592184</v>
      </c>
      <c r="F179" s="216">
        <v>12.291090000000001</v>
      </c>
      <c r="G179" s="216">
        <v>12.1</v>
      </c>
      <c r="H179" s="216">
        <v>12.45</v>
      </c>
      <c r="I179" s="216">
        <v>12.525</v>
      </c>
      <c r="J179" s="216">
        <v>12.7</v>
      </c>
      <c r="K179" s="216">
        <v>11.675000000000001</v>
      </c>
      <c r="L179" s="216">
        <v>13.425000000000001</v>
      </c>
      <c r="M179" s="216">
        <v>12.850000000000001</v>
      </c>
      <c r="N179" s="216">
        <v>11.455</v>
      </c>
      <c r="O179" s="216">
        <v>12.22</v>
      </c>
      <c r="P179" s="216">
        <v>12.754999999999999</v>
      </c>
      <c r="Q179" s="216">
        <v>11.850000000000001</v>
      </c>
      <c r="R179" s="216">
        <v>11.5</v>
      </c>
      <c r="S179" s="216">
        <v>42.954499999999996</v>
      </c>
      <c r="T179" s="213"/>
      <c r="U179" s="214"/>
      <c r="V179" s="214"/>
      <c r="W179" s="214"/>
      <c r="X179" s="214"/>
      <c r="Y179" s="214"/>
      <c r="Z179" s="214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  <c r="BI179" s="214"/>
      <c r="BJ179" s="214"/>
      <c r="BK179" s="214"/>
      <c r="BL179" s="214"/>
      <c r="BM179" s="219"/>
    </row>
    <row r="180" spans="1:65">
      <c r="A180" s="30"/>
      <c r="B180" s="3" t="s">
        <v>260</v>
      </c>
      <c r="C180" s="29"/>
      <c r="D180" s="24">
        <v>0.11478966271693036</v>
      </c>
      <c r="E180" s="24">
        <v>0.30795359745300721</v>
      </c>
      <c r="F180" s="24">
        <v>2.3938607659315828E-2</v>
      </c>
      <c r="G180" s="24">
        <v>0.49665548085837763</v>
      </c>
      <c r="H180" s="24">
        <v>0.42475483124582203</v>
      </c>
      <c r="I180" s="24">
        <v>9.309493362512633E-2</v>
      </c>
      <c r="J180" s="24">
        <v>0.36285901761795419</v>
      </c>
      <c r="K180" s="24">
        <v>0.38427420765212233</v>
      </c>
      <c r="L180" s="24">
        <v>0.31728010758108777</v>
      </c>
      <c r="M180" s="24">
        <v>0.1722401424368506</v>
      </c>
      <c r="N180" s="24">
        <v>0.26870057685088833</v>
      </c>
      <c r="O180" s="24">
        <v>9.3897106806688627E-2</v>
      </c>
      <c r="P180" s="24">
        <v>0.28451127687082434</v>
      </c>
      <c r="Q180" s="24">
        <v>0.25033311140691439</v>
      </c>
      <c r="R180" s="24">
        <v>0.16431676725154978</v>
      </c>
      <c r="S180" s="24">
        <v>0.5400765377857708</v>
      </c>
      <c r="T180" s="149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86</v>
      </c>
      <c r="C181" s="29"/>
      <c r="D181" s="13">
        <v>9.3642144976421784E-3</v>
      </c>
      <c r="E181" s="13">
        <v>2.4165667723716377E-2</v>
      </c>
      <c r="F181" s="13">
        <v>1.9468468768991632E-3</v>
      </c>
      <c r="G181" s="13">
        <v>4.0488218548237309E-2</v>
      </c>
      <c r="H181" s="13">
        <v>3.3599591133486255E-2</v>
      </c>
      <c r="I181" s="13">
        <v>7.4376777862950466E-3</v>
      </c>
      <c r="J181" s="13">
        <v>2.8646764548785852E-2</v>
      </c>
      <c r="K181" s="13">
        <v>3.3512285551057175E-2</v>
      </c>
      <c r="L181" s="13">
        <v>2.3796008068581589E-2</v>
      </c>
      <c r="M181" s="13">
        <v>1.3369221922653343E-2</v>
      </c>
      <c r="N181" s="13">
        <v>2.3264119207869114E-2</v>
      </c>
      <c r="O181" s="13">
        <v>7.7101771019588315E-3</v>
      </c>
      <c r="P181" s="13">
        <v>2.2100824200219391E-2</v>
      </c>
      <c r="Q181" s="13">
        <v>2.1154910823119526E-2</v>
      </c>
      <c r="R181" s="13">
        <v>1.4226559935199118E-2</v>
      </c>
      <c r="S181" s="13">
        <v>1.2590761970076407E-2</v>
      </c>
      <c r="T181" s="149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261</v>
      </c>
      <c r="C182" s="29"/>
      <c r="D182" s="13">
        <v>-4.7453404107077324E-3</v>
      </c>
      <c r="E182" s="13">
        <v>3.4640024838298533E-2</v>
      </c>
      <c r="F182" s="13">
        <v>-1.6797395523805436E-3</v>
      </c>
      <c r="G182" s="13">
        <v>-4.0687566856301149E-3</v>
      </c>
      <c r="H182" s="13">
        <v>2.6377510942866333E-2</v>
      </c>
      <c r="I182" s="13">
        <v>1.6228755066700851E-2</v>
      </c>
      <c r="J182" s="13">
        <v>2.8407262118099741E-2</v>
      </c>
      <c r="K182" s="13">
        <v>-6.9020794293088716E-2</v>
      </c>
      <c r="L182" s="13">
        <v>8.2533960124314909E-2</v>
      </c>
      <c r="M182" s="13">
        <v>4.5998438970119793E-2</v>
      </c>
      <c r="N182" s="13">
        <v>-6.2254957042311765E-2</v>
      </c>
      <c r="O182" s="13">
        <v>-1.1240544171453593E-2</v>
      </c>
      <c r="P182" s="13">
        <v>4.5186538500026519E-2</v>
      </c>
      <c r="Q182" s="13">
        <v>-3.9251110389670218E-2</v>
      </c>
      <c r="R182" s="13">
        <v>-6.2254957042311987E-2</v>
      </c>
      <c r="S182" s="13">
        <v>2.4826200031159344</v>
      </c>
      <c r="T182" s="149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262</v>
      </c>
      <c r="C183" s="47"/>
      <c r="D183" s="45">
        <v>0.25</v>
      </c>
      <c r="E183" s="45">
        <v>0.56999999999999995</v>
      </c>
      <c r="F183" s="45">
        <v>0.18</v>
      </c>
      <c r="G183" s="45">
        <v>0.23</v>
      </c>
      <c r="H183" s="45">
        <v>0.39</v>
      </c>
      <c r="I183" s="45">
        <v>0.18</v>
      </c>
      <c r="J183" s="45">
        <v>0.44</v>
      </c>
      <c r="K183" s="45">
        <v>1.58</v>
      </c>
      <c r="L183" s="45">
        <v>1.55</v>
      </c>
      <c r="M183" s="45">
        <v>0.8</v>
      </c>
      <c r="N183" s="45">
        <v>1.44</v>
      </c>
      <c r="O183" s="45">
        <v>0.38</v>
      </c>
      <c r="P183" s="45">
        <v>0.78</v>
      </c>
      <c r="Q183" s="45">
        <v>0.96</v>
      </c>
      <c r="R183" s="45">
        <v>1.44</v>
      </c>
      <c r="S183" s="45">
        <v>51.14</v>
      </c>
      <c r="T183" s="149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BM184" s="55"/>
    </row>
    <row r="185" spans="1:65" ht="15">
      <c r="B185" s="8" t="s">
        <v>499</v>
      </c>
      <c r="BM185" s="28" t="s">
        <v>66</v>
      </c>
    </row>
    <row r="186" spans="1:65" ht="15">
      <c r="A186" s="25" t="s">
        <v>25</v>
      </c>
      <c r="B186" s="18" t="s">
        <v>110</v>
      </c>
      <c r="C186" s="15" t="s">
        <v>111</v>
      </c>
      <c r="D186" s="16" t="s">
        <v>227</v>
      </c>
      <c r="E186" s="17" t="s">
        <v>227</v>
      </c>
      <c r="F186" s="17" t="s">
        <v>227</v>
      </c>
      <c r="G186" s="17" t="s">
        <v>227</v>
      </c>
      <c r="H186" s="17" t="s">
        <v>227</v>
      </c>
      <c r="I186" s="17" t="s">
        <v>227</v>
      </c>
      <c r="J186" s="17" t="s">
        <v>227</v>
      </c>
      <c r="K186" s="17" t="s">
        <v>227</v>
      </c>
      <c r="L186" s="17" t="s">
        <v>227</v>
      </c>
      <c r="M186" s="17" t="s">
        <v>227</v>
      </c>
      <c r="N186" s="17" t="s">
        <v>227</v>
      </c>
      <c r="O186" s="17" t="s">
        <v>227</v>
      </c>
      <c r="P186" s="17" t="s">
        <v>227</v>
      </c>
      <c r="Q186" s="17" t="s">
        <v>227</v>
      </c>
      <c r="R186" s="17" t="s">
        <v>227</v>
      </c>
      <c r="S186" s="17" t="s">
        <v>227</v>
      </c>
      <c r="T186" s="17" t="s">
        <v>227</v>
      </c>
      <c r="U186" s="17" t="s">
        <v>227</v>
      </c>
      <c r="V186" s="17" t="s">
        <v>227</v>
      </c>
      <c r="W186" s="17" t="s">
        <v>227</v>
      </c>
      <c r="X186" s="149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228</v>
      </c>
      <c r="C187" s="9" t="s">
        <v>228</v>
      </c>
      <c r="D187" s="147" t="s">
        <v>231</v>
      </c>
      <c r="E187" s="148" t="s">
        <v>232</v>
      </c>
      <c r="F187" s="148" t="s">
        <v>234</v>
      </c>
      <c r="G187" s="148" t="s">
        <v>236</v>
      </c>
      <c r="H187" s="148" t="s">
        <v>237</v>
      </c>
      <c r="I187" s="148" t="s">
        <v>238</v>
      </c>
      <c r="J187" s="148" t="s">
        <v>239</v>
      </c>
      <c r="K187" s="148" t="s">
        <v>240</v>
      </c>
      <c r="L187" s="148" t="s">
        <v>241</v>
      </c>
      <c r="M187" s="148" t="s">
        <v>242</v>
      </c>
      <c r="N187" s="148" t="s">
        <v>243</v>
      </c>
      <c r="O187" s="148" t="s">
        <v>244</v>
      </c>
      <c r="P187" s="148" t="s">
        <v>245</v>
      </c>
      <c r="Q187" s="148" t="s">
        <v>246</v>
      </c>
      <c r="R187" s="148" t="s">
        <v>247</v>
      </c>
      <c r="S187" s="148" t="s">
        <v>248</v>
      </c>
      <c r="T187" s="148" t="s">
        <v>282</v>
      </c>
      <c r="U187" s="148" t="s">
        <v>251</v>
      </c>
      <c r="V187" s="148" t="s">
        <v>252</v>
      </c>
      <c r="W187" s="148" t="s">
        <v>296</v>
      </c>
      <c r="X187" s="149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297</v>
      </c>
      <c r="E188" s="11" t="s">
        <v>297</v>
      </c>
      <c r="F188" s="11" t="s">
        <v>114</v>
      </c>
      <c r="G188" s="11" t="s">
        <v>298</v>
      </c>
      <c r="H188" s="11" t="s">
        <v>114</v>
      </c>
      <c r="I188" s="11" t="s">
        <v>298</v>
      </c>
      <c r="J188" s="11" t="s">
        <v>298</v>
      </c>
      <c r="K188" s="11" t="s">
        <v>298</v>
      </c>
      <c r="L188" s="11" t="s">
        <v>298</v>
      </c>
      <c r="M188" s="11" t="s">
        <v>298</v>
      </c>
      <c r="N188" s="11" t="s">
        <v>114</v>
      </c>
      <c r="O188" s="11" t="s">
        <v>298</v>
      </c>
      <c r="P188" s="11" t="s">
        <v>297</v>
      </c>
      <c r="Q188" s="11" t="s">
        <v>297</v>
      </c>
      <c r="R188" s="11" t="s">
        <v>297</v>
      </c>
      <c r="S188" s="11" t="s">
        <v>298</v>
      </c>
      <c r="T188" s="11" t="s">
        <v>298</v>
      </c>
      <c r="U188" s="11" t="s">
        <v>114</v>
      </c>
      <c r="V188" s="11" t="s">
        <v>297</v>
      </c>
      <c r="W188" s="11" t="s">
        <v>114</v>
      </c>
      <c r="X188" s="149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149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11">
        <v>45.3</v>
      </c>
      <c r="E190" s="211">
        <v>43.639127410417814</v>
      </c>
      <c r="F190" s="211">
        <v>42.098880000000001</v>
      </c>
      <c r="G190" s="211">
        <v>41</v>
      </c>
      <c r="H190" s="211">
        <v>42</v>
      </c>
      <c r="I190" s="211">
        <v>43.2</v>
      </c>
      <c r="J190" s="211">
        <v>44.9</v>
      </c>
      <c r="K190" s="211">
        <v>44</v>
      </c>
      <c r="L190" s="211">
        <v>40.1</v>
      </c>
      <c r="M190" s="211">
        <v>42.6</v>
      </c>
      <c r="N190" s="211">
        <v>41.649672916357027</v>
      </c>
      <c r="O190" s="211">
        <v>45.2</v>
      </c>
      <c r="P190" s="211">
        <v>44</v>
      </c>
      <c r="Q190" s="228">
        <v>39.1</v>
      </c>
      <c r="R190" s="211">
        <v>43.3</v>
      </c>
      <c r="S190" s="211">
        <v>46.3</v>
      </c>
      <c r="T190" s="211">
        <v>45.4</v>
      </c>
      <c r="U190" s="211">
        <v>44</v>
      </c>
      <c r="V190" s="211">
        <v>43</v>
      </c>
      <c r="W190" s="211">
        <v>44.262</v>
      </c>
      <c r="X190" s="213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  <c r="BI190" s="214"/>
      <c r="BJ190" s="214"/>
      <c r="BK190" s="214"/>
      <c r="BL190" s="214"/>
      <c r="BM190" s="215">
        <v>1</v>
      </c>
    </row>
    <row r="191" spans="1:65">
      <c r="A191" s="30"/>
      <c r="B191" s="19">
        <v>1</v>
      </c>
      <c r="C191" s="9">
        <v>2</v>
      </c>
      <c r="D191" s="216">
        <v>44.3</v>
      </c>
      <c r="E191" s="216">
        <v>44.66973079620594</v>
      </c>
      <c r="F191" s="216">
        <v>41.603969999999997</v>
      </c>
      <c r="G191" s="216">
        <v>40</v>
      </c>
      <c r="H191" s="216">
        <v>42</v>
      </c>
      <c r="I191" s="216">
        <v>42.1</v>
      </c>
      <c r="J191" s="216">
        <v>44.8</v>
      </c>
      <c r="K191" s="216">
        <v>43.7</v>
      </c>
      <c r="L191" s="216">
        <v>41.9</v>
      </c>
      <c r="M191" s="216">
        <v>43.3</v>
      </c>
      <c r="N191" s="216">
        <v>41.907645987000002</v>
      </c>
      <c r="O191" s="216">
        <v>44.8</v>
      </c>
      <c r="P191" s="216">
        <v>44</v>
      </c>
      <c r="Q191" s="216">
        <v>41.5</v>
      </c>
      <c r="R191" s="216">
        <v>42.9</v>
      </c>
      <c r="S191" s="216">
        <v>45.9</v>
      </c>
      <c r="T191" s="216">
        <v>44.7</v>
      </c>
      <c r="U191" s="216">
        <v>43.01</v>
      </c>
      <c r="V191" s="216">
        <v>43</v>
      </c>
      <c r="W191" s="216">
        <v>42.936</v>
      </c>
      <c r="X191" s="213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  <c r="BI191" s="214"/>
      <c r="BJ191" s="214"/>
      <c r="BK191" s="214"/>
      <c r="BL191" s="214"/>
      <c r="BM191" s="215">
        <v>14</v>
      </c>
    </row>
    <row r="192" spans="1:65">
      <c r="A192" s="30"/>
      <c r="B192" s="19">
        <v>1</v>
      </c>
      <c r="C192" s="9">
        <v>3</v>
      </c>
      <c r="D192" s="216">
        <v>45.9</v>
      </c>
      <c r="E192" s="216">
        <v>42.830593942268592</v>
      </c>
      <c r="F192" s="216">
        <v>41.783670000000001</v>
      </c>
      <c r="G192" s="216">
        <v>40</v>
      </c>
      <c r="H192" s="216">
        <v>41</v>
      </c>
      <c r="I192" s="216">
        <v>41.9</v>
      </c>
      <c r="J192" s="216">
        <v>44</v>
      </c>
      <c r="K192" s="216">
        <v>42.4</v>
      </c>
      <c r="L192" s="216">
        <v>40</v>
      </c>
      <c r="M192" s="216">
        <v>43.4</v>
      </c>
      <c r="N192" s="216">
        <v>40.765562537000001</v>
      </c>
      <c r="O192" s="216">
        <v>45.7</v>
      </c>
      <c r="P192" s="216">
        <v>41</v>
      </c>
      <c r="Q192" s="216">
        <v>41.9</v>
      </c>
      <c r="R192" s="216">
        <v>43.1</v>
      </c>
      <c r="S192" s="216">
        <v>45.5</v>
      </c>
      <c r="T192" s="216">
        <v>45.1</v>
      </c>
      <c r="U192" s="216">
        <v>44.31</v>
      </c>
      <c r="V192" s="216">
        <v>43</v>
      </c>
      <c r="W192" s="216">
        <v>43.307000000000002</v>
      </c>
      <c r="X192" s="213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5">
        <v>16</v>
      </c>
    </row>
    <row r="193" spans="1:65">
      <c r="A193" s="30"/>
      <c r="B193" s="19">
        <v>1</v>
      </c>
      <c r="C193" s="9">
        <v>4</v>
      </c>
      <c r="D193" s="216">
        <v>45.3</v>
      </c>
      <c r="E193" s="216">
        <v>43.840086018761028</v>
      </c>
      <c r="F193" s="216">
        <v>41.391420000000004</v>
      </c>
      <c r="G193" s="216">
        <v>40</v>
      </c>
      <c r="H193" s="216">
        <v>42</v>
      </c>
      <c r="I193" s="216">
        <v>43.7</v>
      </c>
      <c r="J193" s="216">
        <v>44.2</v>
      </c>
      <c r="K193" s="216">
        <v>44.6</v>
      </c>
      <c r="L193" s="216">
        <v>39</v>
      </c>
      <c r="M193" s="216">
        <v>42</v>
      </c>
      <c r="N193" s="216">
        <v>41.910763432469828</v>
      </c>
      <c r="O193" s="216">
        <v>44.2</v>
      </c>
      <c r="P193" s="216">
        <v>43</v>
      </c>
      <c r="Q193" s="216">
        <v>42.4</v>
      </c>
      <c r="R193" s="216">
        <v>42.3</v>
      </c>
      <c r="S193" s="216">
        <v>45</v>
      </c>
      <c r="T193" s="216">
        <v>43.7</v>
      </c>
      <c r="U193" s="216">
        <v>43.41</v>
      </c>
      <c r="V193" s="216">
        <v>44</v>
      </c>
      <c r="W193" s="216">
        <v>43.448</v>
      </c>
      <c r="X193" s="213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  <c r="BI193" s="214"/>
      <c r="BJ193" s="214"/>
      <c r="BK193" s="214"/>
      <c r="BL193" s="214"/>
      <c r="BM193" s="215">
        <v>43.077957532170004</v>
      </c>
    </row>
    <row r="194" spans="1:65">
      <c r="A194" s="30"/>
      <c r="B194" s="19">
        <v>1</v>
      </c>
      <c r="C194" s="9">
        <v>5</v>
      </c>
      <c r="D194" s="216">
        <v>45.6</v>
      </c>
      <c r="E194" s="216">
        <v>43.030613036985343</v>
      </c>
      <c r="F194" s="216">
        <v>41.741730000000004</v>
      </c>
      <c r="G194" s="216">
        <v>40</v>
      </c>
      <c r="H194" s="216">
        <v>42</v>
      </c>
      <c r="I194" s="216">
        <v>43.1</v>
      </c>
      <c r="J194" s="216">
        <v>44.2</v>
      </c>
      <c r="K194" s="216">
        <v>45.1</v>
      </c>
      <c r="L194" s="216">
        <v>38.200000000000003</v>
      </c>
      <c r="M194" s="216">
        <v>42.7</v>
      </c>
      <c r="N194" s="216">
        <v>41.371209327000003</v>
      </c>
      <c r="O194" s="216">
        <v>44.6</v>
      </c>
      <c r="P194" s="216">
        <v>40</v>
      </c>
      <c r="Q194" s="216">
        <v>42.7</v>
      </c>
      <c r="R194" s="216">
        <v>42.8</v>
      </c>
      <c r="S194" s="216">
        <v>45.9</v>
      </c>
      <c r="T194" s="216">
        <v>45.9</v>
      </c>
      <c r="U194" s="216">
        <v>44.6</v>
      </c>
      <c r="V194" s="216">
        <v>42</v>
      </c>
      <c r="W194" s="216">
        <v>44.18</v>
      </c>
      <c r="X194" s="213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  <c r="BI194" s="214"/>
      <c r="BJ194" s="214"/>
      <c r="BK194" s="214"/>
      <c r="BL194" s="214"/>
      <c r="BM194" s="215">
        <v>24</v>
      </c>
    </row>
    <row r="195" spans="1:65">
      <c r="A195" s="30"/>
      <c r="B195" s="19">
        <v>1</v>
      </c>
      <c r="C195" s="9">
        <v>6</v>
      </c>
      <c r="D195" s="216">
        <v>44.9</v>
      </c>
      <c r="E195" s="216">
        <v>43.476616229052375</v>
      </c>
      <c r="F195" s="216">
        <v>41.843505</v>
      </c>
      <c r="G195" s="216">
        <v>41</v>
      </c>
      <c r="H195" s="216">
        <v>42</v>
      </c>
      <c r="I195" s="216">
        <v>45.1</v>
      </c>
      <c r="J195" s="216">
        <v>43.5</v>
      </c>
      <c r="K195" s="216">
        <v>43.9</v>
      </c>
      <c r="L195" s="216">
        <v>41.5</v>
      </c>
      <c r="M195" s="216">
        <v>41.9</v>
      </c>
      <c r="N195" s="216">
        <v>40.946107226882809</v>
      </c>
      <c r="O195" s="216">
        <v>45.2</v>
      </c>
      <c r="P195" s="216">
        <v>42</v>
      </c>
      <c r="Q195" s="216">
        <v>42.5</v>
      </c>
      <c r="R195" s="216">
        <v>43.2</v>
      </c>
      <c r="S195" s="216">
        <v>44.7</v>
      </c>
      <c r="T195" s="216">
        <v>44.2</v>
      </c>
      <c r="U195" s="216">
        <v>43.29</v>
      </c>
      <c r="V195" s="216">
        <v>44</v>
      </c>
      <c r="W195" s="216">
        <v>43.000999999999998</v>
      </c>
      <c r="X195" s="213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  <c r="BI195" s="214"/>
      <c r="BJ195" s="214"/>
      <c r="BK195" s="214"/>
      <c r="BL195" s="214"/>
      <c r="BM195" s="219"/>
    </row>
    <row r="196" spans="1:65">
      <c r="A196" s="30"/>
      <c r="B196" s="20" t="s">
        <v>258</v>
      </c>
      <c r="C196" s="12"/>
      <c r="D196" s="220">
        <v>45.216666666666669</v>
      </c>
      <c r="E196" s="220">
        <v>43.581127905615183</v>
      </c>
      <c r="F196" s="220">
        <v>41.743862499999999</v>
      </c>
      <c r="G196" s="220">
        <v>40.333333333333336</v>
      </c>
      <c r="H196" s="220">
        <v>41.833333333333336</v>
      </c>
      <c r="I196" s="220">
        <v>43.183333333333337</v>
      </c>
      <c r="J196" s="220">
        <v>44.266666666666659</v>
      </c>
      <c r="K196" s="220">
        <v>43.949999999999996</v>
      </c>
      <c r="L196" s="220">
        <v>40.116666666666667</v>
      </c>
      <c r="M196" s="220">
        <v>42.65</v>
      </c>
      <c r="N196" s="220">
        <v>41.425160237784944</v>
      </c>
      <c r="O196" s="220">
        <v>44.949999999999996</v>
      </c>
      <c r="P196" s="220">
        <v>42.333333333333336</v>
      </c>
      <c r="Q196" s="220">
        <v>41.683333333333337</v>
      </c>
      <c r="R196" s="220">
        <v>42.93333333333333</v>
      </c>
      <c r="S196" s="220">
        <v>45.550000000000004</v>
      </c>
      <c r="T196" s="220">
        <v>44.833333333333336</v>
      </c>
      <c r="U196" s="220">
        <v>43.77</v>
      </c>
      <c r="V196" s="220">
        <v>43.166666666666664</v>
      </c>
      <c r="W196" s="220">
        <v>43.522333333333336</v>
      </c>
      <c r="X196" s="213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  <c r="BI196" s="214"/>
      <c r="BJ196" s="214"/>
      <c r="BK196" s="214"/>
      <c r="BL196" s="214"/>
      <c r="BM196" s="219"/>
    </row>
    <row r="197" spans="1:65">
      <c r="A197" s="30"/>
      <c r="B197" s="3" t="s">
        <v>259</v>
      </c>
      <c r="C197" s="29"/>
      <c r="D197" s="216">
        <v>45.3</v>
      </c>
      <c r="E197" s="216">
        <v>43.557871819735098</v>
      </c>
      <c r="F197" s="216">
        <v>41.762700000000002</v>
      </c>
      <c r="G197" s="216">
        <v>40</v>
      </c>
      <c r="H197" s="216">
        <v>42</v>
      </c>
      <c r="I197" s="216">
        <v>43.150000000000006</v>
      </c>
      <c r="J197" s="216">
        <v>44.2</v>
      </c>
      <c r="K197" s="216">
        <v>43.95</v>
      </c>
      <c r="L197" s="216">
        <v>40.049999999999997</v>
      </c>
      <c r="M197" s="216">
        <v>42.650000000000006</v>
      </c>
      <c r="N197" s="216">
        <v>41.510441121678511</v>
      </c>
      <c r="O197" s="216">
        <v>45</v>
      </c>
      <c r="P197" s="216">
        <v>42.5</v>
      </c>
      <c r="Q197" s="216">
        <v>42.15</v>
      </c>
      <c r="R197" s="216">
        <v>43</v>
      </c>
      <c r="S197" s="216">
        <v>45.7</v>
      </c>
      <c r="T197" s="216">
        <v>44.900000000000006</v>
      </c>
      <c r="U197" s="216">
        <v>43.704999999999998</v>
      </c>
      <c r="V197" s="216">
        <v>43</v>
      </c>
      <c r="W197" s="216">
        <v>43.377499999999998</v>
      </c>
      <c r="X197" s="213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  <c r="BI197" s="214"/>
      <c r="BJ197" s="214"/>
      <c r="BK197" s="214"/>
      <c r="BL197" s="214"/>
      <c r="BM197" s="219"/>
    </row>
    <row r="198" spans="1:65">
      <c r="A198" s="30"/>
      <c r="B198" s="3" t="s">
        <v>260</v>
      </c>
      <c r="C198" s="29"/>
      <c r="D198" s="24">
        <v>0.56005952064639297</v>
      </c>
      <c r="E198" s="24">
        <v>0.65311102296335455</v>
      </c>
      <c r="F198" s="24">
        <v>0.23720913350353912</v>
      </c>
      <c r="G198" s="24">
        <v>0.51639777949432231</v>
      </c>
      <c r="H198" s="24">
        <v>0.40824829046386302</v>
      </c>
      <c r="I198" s="24">
        <v>1.1634718160173319</v>
      </c>
      <c r="J198" s="24">
        <v>0.52025634707004353</v>
      </c>
      <c r="K198" s="24">
        <v>0.91815031449104323</v>
      </c>
      <c r="L198" s="24">
        <v>1.4162156144693023</v>
      </c>
      <c r="M198" s="24">
        <v>0.62849025449882612</v>
      </c>
      <c r="N198" s="24">
        <v>0.48713047915996832</v>
      </c>
      <c r="O198" s="24">
        <v>0.52820450584977074</v>
      </c>
      <c r="P198" s="24">
        <v>1.6329931618554521</v>
      </c>
      <c r="Q198" s="24">
        <v>1.3392784126785087</v>
      </c>
      <c r="R198" s="24">
        <v>0.36147844564602677</v>
      </c>
      <c r="S198" s="24">
        <v>0.60580524923443657</v>
      </c>
      <c r="T198" s="24">
        <v>0.80415587212098616</v>
      </c>
      <c r="U198" s="24">
        <v>0.62785348609369229</v>
      </c>
      <c r="V198" s="24">
        <v>0.752772652709081</v>
      </c>
      <c r="W198" s="24">
        <v>0.57395144974698598</v>
      </c>
      <c r="X198" s="149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86</v>
      </c>
      <c r="C199" s="29"/>
      <c r="D199" s="13">
        <v>1.2386130202279239E-2</v>
      </c>
      <c r="E199" s="13">
        <v>1.4986097293714256E-2</v>
      </c>
      <c r="F199" s="13">
        <v>5.6824912525413555E-3</v>
      </c>
      <c r="G199" s="13">
        <v>1.2803250731264188E-2</v>
      </c>
      <c r="H199" s="13">
        <v>9.75892327802063E-3</v>
      </c>
      <c r="I199" s="13">
        <v>2.6942612489787691E-2</v>
      </c>
      <c r="J199" s="13">
        <v>1.1752778924775081E-2</v>
      </c>
      <c r="K199" s="13">
        <v>2.089079213859029E-2</v>
      </c>
      <c r="L199" s="13">
        <v>3.5302424955612026E-2</v>
      </c>
      <c r="M199" s="13">
        <v>1.4735996588483614E-2</v>
      </c>
      <c r="N199" s="13">
        <v>1.1759290159984564E-2</v>
      </c>
      <c r="O199" s="13">
        <v>1.1750934501663422E-2</v>
      </c>
      <c r="P199" s="13">
        <v>3.8574641618632721E-2</v>
      </c>
      <c r="Q199" s="13">
        <v>3.2129829972295285E-2</v>
      </c>
      <c r="R199" s="13">
        <v>8.4195290134944124E-3</v>
      </c>
      <c r="S199" s="13">
        <v>1.3299785932698935E-2</v>
      </c>
      <c r="T199" s="13">
        <v>1.7936562203442068E-2</v>
      </c>
      <c r="U199" s="13">
        <v>1.4344379394418374E-2</v>
      </c>
      <c r="V199" s="13">
        <v>1.7438748711407284E-2</v>
      </c>
      <c r="W199" s="13">
        <v>1.3187515599201619E-2</v>
      </c>
      <c r="X199" s="149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261</v>
      </c>
      <c r="C200" s="29"/>
      <c r="D200" s="13">
        <v>4.9647412668056612E-2</v>
      </c>
      <c r="E200" s="13">
        <v>1.1680460315914853E-2</v>
      </c>
      <c r="F200" s="13">
        <v>-3.096931954523896E-2</v>
      </c>
      <c r="G200" s="13">
        <v>-6.371296031820961E-2</v>
      </c>
      <c r="H200" s="13">
        <v>-2.8892367933349705E-2</v>
      </c>
      <c r="I200" s="13">
        <v>2.4461652130243206E-3</v>
      </c>
      <c r="J200" s="13">
        <v>2.759437082431182E-2</v>
      </c>
      <c r="K200" s="13">
        <v>2.0243356876397112E-2</v>
      </c>
      <c r="L200" s="13">
        <v>-6.8742601440467288E-2</v>
      </c>
      <c r="M200" s="13">
        <v>-9.9344898571481766E-3</v>
      </c>
      <c r="N200" s="13">
        <v>-3.8367587255054403E-2</v>
      </c>
      <c r="O200" s="13">
        <v>4.3457085132970308E-2</v>
      </c>
      <c r="P200" s="13">
        <v>-1.7285503805062996E-2</v>
      </c>
      <c r="Q200" s="13">
        <v>-3.2374427171835696E-2</v>
      </c>
      <c r="R200" s="13">
        <v>-3.357266851119145E-3</v>
      </c>
      <c r="S200" s="13">
        <v>5.7385322086914492E-2</v>
      </c>
      <c r="T200" s="13">
        <v>4.0748816836370327E-2</v>
      </c>
      <c r="U200" s="13">
        <v>1.6064885790213923E-2</v>
      </c>
      <c r="V200" s="13">
        <v>2.059269742081371E-3</v>
      </c>
      <c r="W200" s="13">
        <v>1.0315619092002626E-2</v>
      </c>
      <c r="X200" s="149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262</v>
      </c>
      <c r="C201" s="47"/>
      <c r="D201" s="45">
        <v>1.1299999999999999</v>
      </c>
      <c r="E201" s="45">
        <v>0.23</v>
      </c>
      <c r="F201" s="45">
        <v>0.79</v>
      </c>
      <c r="G201" s="45">
        <v>1.57</v>
      </c>
      <c r="H201" s="45">
        <v>0.74</v>
      </c>
      <c r="I201" s="45">
        <v>0</v>
      </c>
      <c r="J201" s="45">
        <v>0.61</v>
      </c>
      <c r="K201" s="45">
        <v>0.43</v>
      </c>
      <c r="L201" s="45">
        <v>1.7</v>
      </c>
      <c r="M201" s="45">
        <v>0.28999999999999998</v>
      </c>
      <c r="N201" s="45">
        <v>0.97</v>
      </c>
      <c r="O201" s="45">
        <v>0.98</v>
      </c>
      <c r="P201" s="45">
        <v>0.47</v>
      </c>
      <c r="Q201" s="45">
        <v>0.83</v>
      </c>
      <c r="R201" s="45">
        <v>0.13</v>
      </c>
      <c r="S201" s="45">
        <v>1.32</v>
      </c>
      <c r="T201" s="45">
        <v>0.92</v>
      </c>
      <c r="U201" s="45">
        <v>0.33</v>
      </c>
      <c r="V201" s="45">
        <v>0</v>
      </c>
      <c r="W201" s="45">
        <v>0.19</v>
      </c>
      <c r="X201" s="149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BM202" s="55"/>
    </row>
    <row r="203" spans="1:65" ht="15">
      <c r="B203" s="8" t="s">
        <v>500</v>
      </c>
      <c r="BM203" s="28" t="s">
        <v>66</v>
      </c>
    </row>
    <row r="204" spans="1:65" ht="15">
      <c r="A204" s="25" t="s">
        <v>51</v>
      </c>
      <c r="B204" s="18" t="s">
        <v>110</v>
      </c>
      <c r="C204" s="15" t="s">
        <v>111</v>
      </c>
      <c r="D204" s="16" t="s">
        <v>227</v>
      </c>
      <c r="E204" s="17" t="s">
        <v>227</v>
      </c>
      <c r="F204" s="17" t="s">
        <v>227</v>
      </c>
      <c r="G204" s="17" t="s">
        <v>227</v>
      </c>
      <c r="H204" s="17" t="s">
        <v>227</v>
      </c>
      <c r="I204" s="17" t="s">
        <v>227</v>
      </c>
      <c r="J204" s="17" t="s">
        <v>227</v>
      </c>
      <c r="K204" s="17" t="s">
        <v>227</v>
      </c>
      <c r="L204" s="17" t="s">
        <v>227</v>
      </c>
      <c r="M204" s="17" t="s">
        <v>227</v>
      </c>
      <c r="N204" s="17" t="s">
        <v>227</v>
      </c>
      <c r="O204" s="17" t="s">
        <v>227</v>
      </c>
      <c r="P204" s="17" t="s">
        <v>227</v>
      </c>
      <c r="Q204" s="17" t="s">
        <v>227</v>
      </c>
      <c r="R204" s="17" t="s">
        <v>227</v>
      </c>
      <c r="S204" s="17" t="s">
        <v>227</v>
      </c>
      <c r="T204" s="17" t="s">
        <v>227</v>
      </c>
      <c r="U204" s="17" t="s">
        <v>227</v>
      </c>
      <c r="V204" s="17" t="s">
        <v>227</v>
      </c>
      <c r="W204" s="149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228</v>
      </c>
      <c r="C205" s="9" t="s">
        <v>228</v>
      </c>
      <c r="D205" s="147" t="s">
        <v>231</v>
      </c>
      <c r="E205" s="148" t="s">
        <v>232</v>
      </c>
      <c r="F205" s="148" t="s">
        <v>236</v>
      </c>
      <c r="G205" s="148" t="s">
        <v>237</v>
      </c>
      <c r="H205" s="148" t="s">
        <v>238</v>
      </c>
      <c r="I205" s="148" t="s">
        <v>239</v>
      </c>
      <c r="J205" s="148" t="s">
        <v>240</v>
      </c>
      <c r="K205" s="148" t="s">
        <v>241</v>
      </c>
      <c r="L205" s="148" t="s">
        <v>242</v>
      </c>
      <c r="M205" s="148" t="s">
        <v>243</v>
      </c>
      <c r="N205" s="148" t="s">
        <v>244</v>
      </c>
      <c r="O205" s="148" t="s">
        <v>245</v>
      </c>
      <c r="P205" s="148" t="s">
        <v>246</v>
      </c>
      <c r="Q205" s="148" t="s">
        <v>247</v>
      </c>
      <c r="R205" s="148" t="s">
        <v>248</v>
      </c>
      <c r="S205" s="148" t="s">
        <v>282</v>
      </c>
      <c r="T205" s="148" t="s">
        <v>251</v>
      </c>
      <c r="U205" s="148" t="s">
        <v>252</v>
      </c>
      <c r="V205" s="148" t="s">
        <v>296</v>
      </c>
      <c r="W205" s="149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114</v>
      </c>
      <c r="E206" s="11" t="s">
        <v>297</v>
      </c>
      <c r="F206" s="11" t="s">
        <v>298</v>
      </c>
      <c r="G206" s="11" t="s">
        <v>114</v>
      </c>
      <c r="H206" s="11" t="s">
        <v>298</v>
      </c>
      <c r="I206" s="11" t="s">
        <v>298</v>
      </c>
      <c r="J206" s="11" t="s">
        <v>298</v>
      </c>
      <c r="K206" s="11" t="s">
        <v>298</v>
      </c>
      <c r="L206" s="11" t="s">
        <v>298</v>
      </c>
      <c r="M206" s="11" t="s">
        <v>114</v>
      </c>
      <c r="N206" s="11" t="s">
        <v>298</v>
      </c>
      <c r="O206" s="11" t="s">
        <v>114</v>
      </c>
      <c r="P206" s="11" t="s">
        <v>297</v>
      </c>
      <c r="Q206" s="11" t="s">
        <v>297</v>
      </c>
      <c r="R206" s="11" t="s">
        <v>298</v>
      </c>
      <c r="S206" s="11" t="s">
        <v>298</v>
      </c>
      <c r="T206" s="11" t="s">
        <v>114</v>
      </c>
      <c r="U206" s="11" t="s">
        <v>114</v>
      </c>
      <c r="V206" s="11" t="s">
        <v>114</v>
      </c>
      <c r="W206" s="149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149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8">
        <v>1</v>
      </c>
      <c r="C208" s="14">
        <v>1</v>
      </c>
      <c r="D208" s="221">
        <v>144</v>
      </c>
      <c r="E208" s="221">
        <v>119.59937395353217</v>
      </c>
      <c r="F208" s="229">
        <v>95</v>
      </c>
      <c r="G208" s="221">
        <v>135</v>
      </c>
      <c r="H208" s="221">
        <v>115</v>
      </c>
      <c r="I208" s="221">
        <v>101</v>
      </c>
      <c r="J208" s="221">
        <v>114</v>
      </c>
      <c r="K208" s="221">
        <v>115</v>
      </c>
      <c r="L208" s="221">
        <v>117</v>
      </c>
      <c r="M208" s="221">
        <v>113.31154654541531</v>
      </c>
      <c r="N208" s="221">
        <v>126.89999999999999</v>
      </c>
      <c r="O208" s="221">
        <v>128</v>
      </c>
      <c r="P208" s="221">
        <v>109</v>
      </c>
      <c r="Q208" s="221">
        <v>119</v>
      </c>
      <c r="R208" s="221">
        <v>123.00000000000001</v>
      </c>
      <c r="S208" s="221">
        <v>132</v>
      </c>
      <c r="T208" s="221">
        <v>130.6</v>
      </c>
      <c r="U208" s="221">
        <v>140</v>
      </c>
      <c r="V208" s="221">
        <v>146.583</v>
      </c>
      <c r="W208" s="222"/>
      <c r="X208" s="223"/>
      <c r="Y208" s="223"/>
      <c r="Z208" s="223"/>
      <c r="AA208" s="223"/>
      <c r="AB208" s="223"/>
      <c r="AC208" s="223"/>
      <c r="AD208" s="223"/>
      <c r="AE208" s="223"/>
      <c r="AF208" s="223"/>
      <c r="AG208" s="223"/>
      <c r="AH208" s="223"/>
      <c r="AI208" s="223"/>
      <c r="AJ208" s="223"/>
      <c r="AK208" s="223"/>
      <c r="AL208" s="223"/>
      <c r="AM208" s="223"/>
      <c r="AN208" s="223"/>
      <c r="AO208" s="223"/>
      <c r="AP208" s="223"/>
      <c r="AQ208" s="223"/>
      <c r="AR208" s="223"/>
      <c r="AS208" s="223"/>
      <c r="AT208" s="223"/>
      <c r="AU208" s="223"/>
      <c r="AV208" s="223"/>
      <c r="AW208" s="223"/>
      <c r="AX208" s="223"/>
      <c r="AY208" s="223"/>
      <c r="AZ208" s="223"/>
      <c r="BA208" s="223"/>
      <c r="BB208" s="223"/>
      <c r="BC208" s="223"/>
      <c r="BD208" s="223"/>
      <c r="BE208" s="223"/>
      <c r="BF208" s="223"/>
      <c r="BG208" s="223"/>
      <c r="BH208" s="223"/>
      <c r="BI208" s="223"/>
      <c r="BJ208" s="223"/>
      <c r="BK208" s="223"/>
      <c r="BL208" s="223"/>
      <c r="BM208" s="224">
        <v>1</v>
      </c>
    </row>
    <row r="209" spans="1:65">
      <c r="A209" s="30"/>
      <c r="B209" s="19">
        <v>1</v>
      </c>
      <c r="C209" s="9">
        <v>2</v>
      </c>
      <c r="D209" s="225">
        <v>144</v>
      </c>
      <c r="E209" s="225">
        <v>121.46514661112769</v>
      </c>
      <c r="F209" s="230">
        <v>77</v>
      </c>
      <c r="G209" s="225">
        <v>139</v>
      </c>
      <c r="H209" s="225">
        <v>113</v>
      </c>
      <c r="I209" s="225">
        <v>101</v>
      </c>
      <c r="J209" s="225">
        <v>116</v>
      </c>
      <c r="K209" s="225">
        <v>115</v>
      </c>
      <c r="L209" s="225">
        <v>116</v>
      </c>
      <c r="M209" s="225">
        <v>114.89814213678001</v>
      </c>
      <c r="N209" s="225">
        <v>129.19999999999999</v>
      </c>
      <c r="O209" s="225">
        <v>129</v>
      </c>
      <c r="P209" s="231">
        <v>100</v>
      </c>
      <c r="Q209" s="225">
        <v>125</v>
      </c>
      <c r="R209" s="225">
        <v>121</v>
      </c>
      <c r="S209" s="225">
        <v>134</v>
      </c>
      <c r="T209" s="225">
        <v>123.20000000000002</v>
      </c>
      <c r="U209" s="225">
        <v>140</v>
      </c>
      <c r="V209" s="225">
        <v>144.749</v>
      </c>
      <c r="W209" s="222"/>
      <c r="X209" s="223"/>
      <c r="Y209" s="223"/>
      <c r="Z209" s="223"/>
      <c r="AA209" s="223"/>
      <c r="AB209" s="223"/>
      <c r="AC209" s="223"/>
      <c r="AD209" s="223"/>
      <c r="AE209" s="223"/>
      <c r="AF209" s="223"/>
      <c r="AG209" s="223"/>
      <c r="AH209" s="223"/>
      <c r="AI209" s="223"/>
      <c r="AJ209" s="223"/>
      <c r="AK209" s="223"/>
      <c r="AL209" s="223"/>
      <c r="AM209" s="223"/>
      <c r="AN209" s="223"/>
      <c r="AO209" s="223"/>
      <c r="AP209" s="223"/>
      <c r="AQ209" s="223"/>
      <c r="AR209" s="223"/>
      <c r="AS209" s="223"/>
      <c r="AT209" s="223"/>
      <c r="AU209" s="223"/>
      <c r="AV209" s="223"/>
      <c r="AW209" s="223"/>
      <c r="AX209" s="223"/>
      <c r="AY209" s="223"/>
      <c r="AZ209" s="223"/>
      <c r="BA209" s="223"/>
      <c r="BB209" s="223"/>
      <c r="BC209" s="223"/>
      <c r="BD209" s="223"/>
      <c r="BE209" s="223"/>
      <c r="BF209" s="223"/>
      <c r="BG209" s="223"/>
      <c r="BH209" s="223"/>
      <c r="BI209" s="223"/>
      <c r="BJ209" s="223"/>
      <c r="BK209" s="223"/>
      <c r="BL209" s="223"/>
      <c r="BM209" s="224">
        <v>30</v>
      </c>
    </row>
    <row r="210" spans="1:65">
      <c r="A210" s="30"/>
      <c r="B210" s="19">
        <v>1</v>
      </c>
      <c r="C210" s="9">
        <v>3</v>
      </c>
      <c r="D210" s="225">
        <v>148</v>
      </c>
      <c r="E210" s="225">
        <v>118.26549348418621</v>
      </c>
      <c r="F210" s="230">
        <v>74</v>
      </c>
      <c r="G210" s="225">
        <v>132</v>
      </c>
      <c r="H210" s="225">
        <v>113</v>
      </c>
      <c r="I210" s="225">
        <v>104</v>
      </c>
      <c r="J210" s="225">
        <v>110</v>
      </c>
      <c r="K210" s="225">
        <v>115</v>
      </c>
      <c r="L210" s="225">
        <v>117</v>
      </c>
      <c r="M210" s="225">
        <v>111.06607088478</v>
      </c>
      <c r="N210" s="225">
        <v>127</v>
      </c>
      <c r="O210" s="225">
        <v>126</v>
      </c>
      <c r="P210" s="225">
        <v>115</v>
      </c>
      <c r="Q210" s="225">
        <v>124</v>
      </c>
      <c r="R210" s="225">
        <v>121</v>
      </c>
      <c r="S210" s="225">
        <v>131</v>
      </c>
      <c r="T210" s="225">
        <v>133.1</v>
      </c>
      <c r="U210" s="225">
        <v>140</v>
      </c>
      <c r="V210" s="225">
        <v>146.197</v>
      </c>
      <c r="W210" s="222"/>
      <c r="X210" s="223"/>
      <c r="Y210" s="223"/>
      <c r="Z210" s="223"/>
      <c r="AA210" s="223"/>
      <c r="AB210" s="223"/>
      <c r="AC210" s="223"/>
      <c r="AD210" s="223"/>
      <c r="AE210" s="223"/>
      <c r="AF210" s="223"/>
      <c r="AG210" s="223"/>
      <c r="AH210" s="223"/>
      <c r="AI210" s="223"/>
      <c r="AJ210" s="223"/>
      <c r="AK210" s="223"/>
      <c r="AL210" s="223"/>
      <c r="AM210" s="223"/>
      <c r="AN210" s="223"/>
      <c r="AO210" s="223"/>
      <c r="AP210" s="223"/>
      <c r="AQ210" s="223"/>
      <c r="AR210" s="223"/>
      <c r="AS210" s="223"/>
      <c r="AT210" s="223"/>
      <c r="AU210" s="223"/>
      <c r="AV210" s="223"/>
      <c r="AW210" s="223"/>
      <c r="AX210" s="223"/>
      <c r="AY210" s="223"/>
      <c r="AZ210" s="223"/>
      <c r="BA210" s="223"/>
      <c r="BB210" s="223"/>
      <c r="BC210" s="223"/>
      <c r="BD210" s="223"/>
      <c r="BE210" s="223"/>
      <c r="BF210" s="223"/>
      <c r="BG210" s="223"/>
      <c r="BH210" s="223"/>
      <c r="BI210" s="223"/>
      <c r="BJ210" s="223"/>
      <c r="BK210" s="223"/>
      <c r="BL210" s="223"/>
      <c r="BM210" s="224">
        <v>16</v>
      </c>
    </row>
    <row r="211" spans="1:65">
      <c r="A211" s="30"/>
      <c r="B211" s="19">
        <v>1</v>
      </c>
      <c r="C211" s="9">
        <v>4</v>
      </c>
      <c r="D211" s="225">
        <v>149</v>
      </c>
      <c r="E211" s="225">
        <v>122.57469592792903</v>
      </c>
      <c r="F211" s="230">
        <v>83</v>
      </c>
      <c r="G211" s="225">
        <v>131</v>
      </c>
      <c r="H211" s="225">
        <v>113</v>
      </c>
      <c r="I211" s="225">
        <v>100</v>
      </c>
      <c r="J211" s="225">
        <v>114</v>
      </c>
      <c r="K211" s="231">
        <v>119</v>
      </c>
      <c r="L211" s="225">
        <v>114</v>
      </c>
      <c r="M211" s="225">
        <v>108.28193537068</v>
      </c>
      <c r="N211" s="225">
        <v>126</v>
      </c>
      <c r="O211" s="225">
        <v>130</v>
      </c>
      <c r="P211" s="225">
        <v>118</v>
      </c>
      <c r="Q211" s="225">
        <v>125</v>
      </c>
      <c r="R211" s="225">
        <v>121</v>
      </c>
      <c r="S211" s="225">
        <v>132</v>
      </c>
      <c r="T211" s="231">
        <v>178.7</v>
      </c>
      <c r="U211" s="225">
        <v>140</v>
      </c>
      <c r="V211" s="225">
        <v>141.82400000000001</v>
      </c>
      <c r="W211" s="222"/>
      <c r="X211" s="223"/>
      <c r="Y211" s="223"/>
      <c r="Z211" s="223"/>
      <c r="AA211" s="223"/>
      <c r="AB211" s="223"/>
      <c r="AC211" s="223"/>
      <c r="AD211" s="223"/>
      <c r="AE211" s="223"/>
      <c r="AF211" s="223"/>
      <c r="AG211" s="223"/>
      <c r="AH211" s="223"/>
      <c r="AI211" s="223"/>
      <c r="AJ211" s="223"/>
      <c r="AK211" s="223"/>
      <c r="AL211" s="223"/>
      <c r="AM211" s="223"/>
      <c r="AN211" s="223"/>
      <c r="AO211" s="223"/>
      <c r="AP211" s="223"/>
      <c r="AQ211" s="223"/>
      <c r="AR211" s="223"/>
      <c r="AS211" s="223"/>
      <c r="AT211" s="223"/>
      <c r="AU211" s="223"/>
      <c r="AV211" s="223"/>
      <c r="AW211" s="223"/>
      <c r="AX211" s="223"/>
      <c r="AY211" s="223"/>
      <c r="AZ211" s="223"/>
      <c r="BA211" s="223"/>
      <c r="BB211" s="223"/>
      <c r="BC211" s="223"/>
      <c r="BD211" s="223"/>
      <c r="BE211" s="223"/>
      <c r="BF211" s="223"/>
      <c r="BG211" s="223"/>
      <c r="BH211" s="223"/>
      <c r="BI211" s="223"/>
      <c r="BJ211" s="223"/>
      <c r="BK211" s="223"/>
      <c r="BL211" s="223"/>
      <c r="BM211" s="224">
        <v>123.77501894913495</v>
      </c>
    </row>
    <row r="212" spans="1:65">
      <c r="A212" s="30"/>
      <c r="B212" s="19">
        <v>1</v>
      </c>
      <c r="C212" s="9">
        <v>5</v>
      </c>
      <c r="D212" s="225">
        <v>139</v>
      </c>
      <c r="E212" s="225">
        <v>120.08247902878651</v>
      </c>
      <c r="F212" s="230">
        <v>86</v>
      </c>
      <c r="G212" s="225">
        <v>134</v>
      </c>
      <c r="H212" s="225">
        <v>114</v>
      </c>
      <c r="I212" s="225">
        <v>101</v>
      </c>
      <c r="J212" s="225">
        <v>111</v>
      </c>
      <c r="K212" s="225">
        <v>116</v>
      </c>
      <c r="L212" s="225">
        <v>116</v>
      </c>
      <c r="M212" s="225">
        <v>106.62934261277999</v>
      </c>
      <c r="N212" s="225">
        <v>127.1</v>
      </c>
      <c r="O212" s="225">
        <v>129</v>
      </c>
      <c r="P212" s="225">
        <v>118</v>
      </c>
      <c r="Q212" s="225">
        <v>124</v>
      </c>
      <c r="R212" s="225">
        <v>120</v>
      </c>
      <c r="S212" s="225">
        <v>135</v>
      </c>
      <c r="T212" s="225">
        <v>128.1</v>
      </c>
      <c r="U212" s="225">
        <v>140</v>
      </c>
      <c r="V212" s="225">
        <v>145.16200000000001</v>
      </c>
      <c r="W212" s="222"/>
      <c r="X212" s="223"/>
      <c r="Y212" s="223"/>
      <c r="Z212" s="223"/>
      <c r="AA212" s="223"/>
      <c r="AB212" s="223"/>
      <c r="AC212" s="223"/>
      <c r="AD212" s="223"/>
      <c r="AE212" s="223"/>
      <c r="AF212" s="223"/>
      <c r="AG212" s="223"/>
      <c r="AH212" s="223"/>
      <c r="AI212" s="223"/>
      <c r="AJ212" s="223"/>
      <c r="AK212" s="223"/>
      <c r="AL212" s="223"/>
      <c r="AM212" s="223"/>
      <c r="AN212" s="223"/>
      <c r="AO212" s="223"/>
      <c r="AP212" s="223"/>
      <c r="AQ212" s="223"/>
      <c r="AR212" s="223"/>
      <c r="AS212" s="223"/>
      <c r="AT212" s="223"/>
      <c r="AU212" s="223"/>
      <c r="AV212" s="223"/>
      <c r="AW212" s="223"/>
      <c r="AX212" s="223"/>
      <c r="AY212" s="223"/>
      <c r="AZ212" s="223"/>
      <c r="BA212" s="223"/>
      <c r="BB212" s="223"/>
      <c r="BC212" s="223"/>
      <c r="BD212" s="223"/>
      <c r="BE212" s="223"/>
      <c r="BF212" s="223"/>
      <c r="BG212" s="223"/>
      <c r="BH212" s="223"/>
      <c r="BI212" s="223"/>
      <c r="BJ212" s="223"/>
      <c r="BK212" s="223"/>
      <c r="BL212" s="223"/>
      <c r="BM212" s="224">
        <v>25</v>
      </c>
    </row>
    <row r="213" spans="1:65">
      <c r="A213" s="30"/>
      <c r="B213" s="19">
        <v>1</v>
      </c>
      <c r="C213" s="9">
        <v>6</v>
      </c>
      <c r="D213" s="225">
        <v>147</v>
      </c>
      <c r="E213" s="225">
        <v>118.39961332779515</v>
      </c>
      <c r="F213" s="230">
        <v>104</v>
      </c>
      <c r="G213" s="225">
        <v>135</v>
      </c>
      <c r="H213" s="225">
        <v>114</v>
      </c>
      <c r="I213" s="225">
        <v>104</v>
      </c>
      <c r="J213" s="225">
        <v>111</v>
      </c>
      <c r="K213" s="225">
        <v>114</v>
      </c>
      <c r="L213" s="225">
        <v>115</v>
      </c>
      <c r="M213" s="225">
        <v>107.98520662278</v>
      </c>
      <c r="N213" s="225">
        <v>128.30000000000001</v>
      </c>
      <c r="O213" s="231">
        <v>113</v>
      </c>
      <c r="P213" s="225">
        <v>115</v>
      </c>
      <c r="Q213" s="225">
        <v>117</v>
      </c>
      <c r="R213" s="225">
        <v>121</v>
      </c>
      <c r="S213" s="225">
        <v>129</v>
      </c>
      <c r="T213" s="225">
        <v>126</v>
      </c>
      <c r="U213" s="225">
        <v>140</v>
      </c>
      <c r="V213" s="225">
        <v>141.52799999999999</v>
      </c>
      <c r="W213" s="222"/>
      <c r="X213" s="223"/>
      <c r="Y213" s="223"/>
      <c r="Z213" s="223"/>
      <c r="AA213" s="223"/>
      <c r="AB213" s="223"/>
      <c r="AC213" s="223"/>
      <c r="AD213" s="223"/>
      <c r="AE213" s="223"/>
      <c r="AF213" s="223"/>
      <c r="AG213" s="223"/>
      <c r="AH213" s="223"/>
      <c r="AI213" s="223"/>
      <c r="AJ213" s="223"/>
      <c r="AK213" s="223"/>
      <c r="AL213" s="223"/>
      <c r="AM213" s="223"/>
      <c r="AN213" s="223"/>
      <c r="AO213" s="223"/>
      <c r="AP213" s="223"/>
      <c r="AQ213" s="223"/>
      <c r="AR213" s="223"/>
      <c r="AS213" s="223"/>
      <c r="AT213" s="223"/>
      <c r="AU213" s="223"/>
      <c r="AV213" s="223"/>
      <c r="AW213" s="223"/>
      <c r="AX213" s="223"/>
      <c r="AY213" s="223"/>
      <c r="AZ213" s="223"/>
      <c r="BA213" s="223"/>
      <c r="BB213" s="223"/>
      <c r="BC213" s="223"/>
      <c r="BD213" s="223"/>
      <c r="BE213" s="223"/>
      <c r="BF213" s="223"/>
      <c r="BG213" s="223"/>
      <c r="BH213" s="223"/>
      <c r="BI213" s="223"/>
      <c r="BJ213" s="223"/>
      <c r="BK213" s="223"/>
      <c r="BL213" s="223"/>
      <c r="BM213" s="226"/>
    </row>
    <row r="214" spans="1:65">
      <c r="A214" s="30"/>
      <c r="B214" s="20" t="s">
        <v>258</v>
      </c>
      <c r="C214" s="12"/>
      <c r="D214" s="227">
        <v>145.16666666666666</v>
      </c>
      <c r="E214" s="227">
        <v>120.06446705555946</v>
      </c>
      <c r="F214" s="227">
        <v>86.5</v>
      </c>
      <c r="G214" s="227">
        <v>134.33333333333334</v>
      </c>
      <c r="H214" s="227">
        <v>113.66666666666667</v>
      </c>
      <c r="I214" s="227">
        <v>101.83333333333333</v>
      </c>
      <c r="J214" s="227">
        <v>112.66666666666667</v>
      </c>
      <c r="K214" s="227">
        <v>115.66666666666667</v>
      </c>
      <c r="L214" s="227">
        <v>115.83333333333333</v>
      </c>
      <c r="M214" s="227">
        <v>110.36204069553588</v>
      </c>
      <c r="N214" s="227">
        <v>127.41666666666667</v>
      </c>
      <c r="O214" s="227">
        <v>125.83333333333333</v>
      </c>
      <c r="P214" s="227">
        <v>112.5</v>
      </c>
      <c r="Q214" s="227">
        <v>122.33333333333333</v>
      </c>
      <c r="R214" s="227">
        <v>121.16666666666667</v>
      </c>
      <c r="S214" s="227">
        <v>132.16666666666666</v>
      </c>
      <c r="T214" s="227">
        <v>136.61666666666665</v>
      </c>
      <c r="U214" s="227">
        <v>140</v>
      </c>
      <c r="V214" s="227">
        <v>144.34050000000002</v>
      </c>
      <c r="W214" s="222"/>
      <c r="X214" s="223"/>
      <c r="Y214" s="223"/>
      <c r="Z214" s="223"/>
      <c r="AA214" s="223"/>
      <c r="AB214" s="223"/>
      <c r="AC214" s="223"/>
      <c r="AD214" s="223"/>
      <c r="AE214" s="223"/>
      <c r="AF214" s="223"/>
      <c r="AG214" s="223"/>
      <c r="AH214" s="223"/>
      <c r="AI214" s="223"/>
      <c r="AJ214" s="223"/>
      <c r="AK214" s="223"/>
      <c r="AL214" s="223"/>
      <c r="AM214" s="223"/>
      <c r="AN214" s="223"/>
      <c r="AO214" s="223"/>
      <c r="AP214" s="223"/>
      <c r="AQ214" s="223"/>
      <c r="AR214" s="223"/>
      <c r="AS214" s="223"/>
      <c r="AT214" s="223"/>
      <c r="AU214" s="223"/>
      <c r="AV214" s="223"/>
      <c r="AW214" s="223"/>
      <c r="AX214" s="223"/>
      <c r="AY214" s="223"/>
      <c r="AZ214" s="223"/>
      <c r="BA214" s="223"/>
      <c r="BB214" s="223"/>
      <c r="BC214" s="223"/>
      <c r="BD214" s="223"/>
      <c r="BE214" s="223"/>
      <c r="BF214" s="223"/>
      <c r="BG214" s="223"/>
      <c r="BH214" s="223"/>
      <c r="BI214" s="223"/>
      <c r="BJ214" s="223"/>
      <c r="BK214" s="223"/>
      <c r="BL214" s="223"/>
      <c r="BM214" s="226"/>
    </row>
    <row r="215" spans="1:65">
      <c r="A215" s="30"/>
      <c r="B215" s="3" t="s">
        <v>259</v>
      </c>
      <c r="C215" s="29"/>
      <c r="D215" s="225">
        <v>145.5</v>
      </c>
      <c r="E215" s="225">
        <v>119.84092649115934</v>
      </c>
      <c r="F215" s="225">
        <v>84.5</v>
      </c>
      <c r="G215" s="225">
        <v>134.5</v>
      </c>
      <c r="H215" s="225">
        <v>113.5</v>
      </c>
      <c r="I215" s="225">
        <v>101</v>
      </c>
      <c r="J215" s="225">
        <v>112.5</v>
      </c>
      <c r="K215" s="225">
        <v>115</v>
      </c>
      <c r="L215" s="225">
        <v>116</v>
      </c>
      <c r="M215" s="225">
        <v>109.67400312773</v>
      </c>
      <c r="N215" s="225">
        <v>127.05</v>
      </c>
      <c r="O215" s="225">
        <v>128.5</v>
      </c>
      <c r="P215" s="225">
        <v>115</v>
      </c>
      <c r="Q215" s="225">
        <v>124</v>
      </c>
      <c r="R215" s="225">
        <v>121</v>
      </c>
      <c r="S215" s="225">
        <v>132</v>
      </c>
      <c r="T215" s="225">
        <v>129.35</v>
      </c>
      <c r="U215" s="225">
        <v>140</v>
      </c>
      <c r="V215" s="225">
        <v>144.9555</v>
      </c>
      <c r="W215" s="222"/>
      <c r="X215" s="223"/>
      <c r="Y215" s="223"/>
      <c r="Z215" s="223"/>
      <c r="AA215" s="223"/>
      <c r="AB215" s="223"/>
      <c r="AC215" s="223"/>
      <c r="AD215" s="223"/>
      <c r="AE215" s="223"/>
      <c r="AF215" s="223"/>
      <c r="AG215" s="223"/>
      <c r="AH215" s="223"/>
      <c r="AI215" s="223"/>
      <c r="AJ215" s="223"/>
      <c r="AK215" s="223"/>
      <c r="AL215" s="223"/>
      <c r="AM215" s="223"/>
      <c r="AN215" s="223"/>
      <c r="AO215" s="223"/>
      <c r="AP215" s="223"/>
      <c r="AQ215" s="223"/>
      <c r="AR215" s="223"/>
      <c r="AS215" s="223"/>
      <c r="AT215" s="223"/>
      <c r="AU215" s="223"/>
      <c r="AV215" s="223"/>
      <c r="AW215" s="223"/>
      <c r="AX215" s="223"/>
      <c r="AY215" s="223"/>
      <c r="AZ215" s="223"/>
      <c r="BA215" s="223"/>
      <c r="BB215" s="223"/>
      <c r="BC215" s="223"/>
      <c r="BD215" s="223"/>
      <c r="BE215" s="223"/>
      <c r="BF215" s="223"/>
      <c r="BG215" s="223"/>
      <c r="BH215" s="223"/>
      <c r="BI215" s="223"/>
      <c r="BJ215" s="223"/>
      <c r="BK215" s="223"/>
      <c r="BL215" s="223"/>
      <c r="BM215" s="226"/>
    </row>
    <row r="216" spans="1:65">
      <c r="A216" s="30"/>
      <c r="B216" s="3" t="s">
        <v>260</v>
      </c>
      <c r="C216" s="29"/>
      <c r="D216" s="225">
        <v>3.6560452221856701</v>
      </c>
      <c r="E216" s="225">
        <v>1.7022239617128918</v>
      </c>
      <c r="F216" s="225">
        <v>11.291589790636214</v>
      </c>
      <c r="G216" s="225">
        <v>2.8047578623950171</v>
      </c>
      <c r="H216" s="225">
        <v>0.81649658092772603</v>
      </c>
      <c r="I216" s="225">
        <v>1.7224014243685084</v>
      </c>
      <c r="J216" s="225">
        <v>2.338090388900024</v>
      </c>
      <c r="K216" s="225">
        <v>1.7511900715418263</v>
      </c>
      <c r="L216" s="225">
        <v>1.1690451944500122</v>
      </c>
      <c r="M216" s="225">
        <v>3.2766041231742884</v>
      </c>
      <c r="N216" s="225">
        <v>1.140906072674988</v>
      </c>
      <c r="O216" s="225">
        <v>6.4316923641190007</v>
      </c>
      <c r="P216" s="225">
        <v>6.9498201415576215</v>
      </c>
      <c r="Q216" s="225">
        <v>3.4448028487370168</v>
      </c>
      <c r="R216" s="225">
        <v>0.98319208025018046</v>
      </c>
      <c r="S216" s="225">
        <v>2.1369760566432809</v>
      </c>
      <c r="T216" s="225">
        <v>20.903723751204488</v>
      </c>
      <c r="U216" s="225">
        <v>0</v>
      </c>
      <c r="V216" s="225">
        <v>2.1707170013615316</v>
      </c>
      <c r="W216" s="222"/>
      <c r="X216" s="223"/>
      <c r="Y216" s="223"/>
      <c r="Z216" s="223"/>
      <c r="AA216" s="223"/>
      <c r="AB216" s="223"/>
      <c r="AC216" s="223"/>
      <c r="AD216" s="223"/>
      <c r="AE216" s="223"/>
      <c r="AF216" s="223"/>
      <c r="AG216" s="223"/>
      <c r="AH216" s="223"/>
      <c r="AI216" s="223"/>
      <c r="AJ216" s="223"/>
      <c r="AK216" s="223"/>
      <c r="AL216" s="223"/>
      <c r="AM216" s="223"/>
      <c r="AN216" s="223"/>
      <c r="AO216" s="223"/>
      <c r="AP216" s="223"/>
      <c r="AQ216" s="223"/>
      <c r="AR216" s="223"/>
      <c r="AS216" s="223"/>
      <c r="AT216" s="223"/>
      <c r="AU216" s="223"/>
      <c r="AV216" s="223"/>
      <c r="AW216" s="223"/>
      <c r="AX216" s="223"/>
      <c r="AY216" s="223"/>
      <c r="AZ216" s="223"/>
      <c r="BA216" s="223"/>
      <c r="BB216" s="223"/>
      <c r="BC216" s="223"/>
      <c r="BD216" s="223"/>
      <c r="BE216" s="223"/>
      <c r="BF216" s="223"/>
      <c r="BG216" s="223"/>
      <c r="BH216" s="223"/>
      <c r="BI216" s="223"/>
      <c r="BJ216" s="223"/>
      <c r="BK216" s="223"/>
      <c r="BL216" s="223"/>
      <c r="BM216" s="226"/>
    </row>
    <row r="217" spans="1:65">
      <c r="A217" s="30"/>
      <c r="B217" s="3" t="s">
        <v>86</v>
      </c>
      <c r="C217" s="29"/>
      <c r="D217" s="13">
        <v>2.5185156524815181E-2</v>
      </c>
      <c r="E217" s="13">
        <v>1.4177583122283739E-2</v>
      </c>
      <c r="F217" s="13">
        <v>0.13053861029637243</v>
      </c>
      <c r="G217" s="13">
        <v>2.0879090787059681E-2</v>
      </c>
      <c r="H217" s="13">
        <v>7.1832543776632783E-3</v>
      </c>
      <c r="I217" s="13">
        <v>1.6913925607546728E-2</v>
      </c>
      <c r="J217" s="13">
        <v>2.0752281558284236E-2</v>
      </c>
      <c r="K217" s="13">
        <v>1.5139971800073425E-2</v>
      </c>
      <c r="L217" s="13">
        <v>1.0092476498849026E-2</v>
      </c>
      <c r="M217" s="13">
        <v>2.9689593473662783E-2</v>
      </c>
      <c r="N217" s="13">
        <v>8.9541352989534698E-3</v>
      </c>
      <c r="O217" s="13">
        <v>5.1112786999621199E-2</v>
      </c>
      <c r="P217" s="13">
        <v>6.1776179036067747E-2</v>
      </c>
      <c r="Q217" s="13">
        <v>2.8159151352073707E-2</v>
      </c>
      <c r="R217" s="13">
        <v>8.1143775536466067E-3</v>
      </c>
      <c r="S217" s="13">
        <v>1.616879740209292E-2</v>
      </c>
      <c r="T217" s="13">
        <v>0.15301005551692931</v>
      </c>
      <c r="U217" s="13">
        <v>0</v>
      </c>
      <c r="V217" s="13">
        <v>1.5038862975821278E-2</v>
      </c>
      <c r="W217" s="149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261</v>
      </c>
      <c r="C218" s="29"/>
      <c r="D218" s="13">
        <v>0.17282685875671366</v>
      </c>
      <c r="E218" s="13">
        <v>-2.9978196934070556E-2</v>
      </c>
      <c r="F218" s="13">
        <v>-0.30115138955828424</v>
      </c>
      <c r="G218" s="13">
        <v>8.5302466312183078E-2</v>
      </c>
      <c r="H218" s="13">
        <v>-8.1667143889691318E-2</v>
      </c>
      <c r="I218" s="13">
        <v>-0.17727071102140979</v>
      </c>
      <c r="J218" s="13">
        <v>-8.9746318576878759E-2</v>
      </c>
      <c r="K218" s="13">
        <v>-6.5508794515316437E-2</v>
      </c>
      <c r="L218" s="13">
        <v>-6.4162265400785179E-2</v>
      </c>
      <c r="M218" s="13">
        <v>-0.10836579438627347</v>
      </c>
      <c r="N218" s="13">
        <v>2.9421508059136237E-2</v>
      </c>
      <c r="O218" s="13">
        <v>1.6629481471089447E-2</v>
      </c>
      <c r="P218" s="13">
        <v>-9.1092847691410128E-2</v>
      </c>
      <c r="Q218" s="13">
        <v>-1.164762993406665E-2</v>
      </c>
      <c r="R218" s="13">
        <v>-2.1073333735785349E-2</v>
      </c>
      <c r="S218" s="13">
        <v>6.7797587823276606E-2</v>
      </c>
      <c r="T218" s="13">
        <v>0.10374991518126087</v>
      </c>
      <c r="U218" s="13">
        <v>0.1310844562062452</v>
      </c>
      <c r="V218" s="13">
        <v>0.1661521139359825</v>
      </c>
      <c r="W218" s="149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262</v>
      </c>
      <c r="C219" s="47"/>
      <c r="D219" s="45">
        <v>1.87</v>
      </c>
      <c r="E219" s="45">
        <v>0.09</v>
      </c>
      <c r="F219" s="45">
        <v>2.7</v>
      </c>
      <c r="G219" s="45">
        <v>1.02</v>
      </c>
      <c r="H219" s="45">
        <v>0.57999999999999996</v>
      </c>
      <c r="I219" s="45">
        <v>1.5</v>
      </c>
      <c r="J219" s="45">
        <v>0.66</v>
      </c>
      <c r="K219" s="45">
        <v>0.43</v>
      </c>
      <c r="L219" s="45">
        <v>0.41</v>
      </c>
      <c r="M219" s="45">
        <v>0.84</v>
      </c>
      <c r="N219" s="45">
        <v>0.49</v>
      </c>
      <c r="O219" s="45">
        <v>0.36</v>
      </c>
      <c r="P219" s="45">
        <v>0.67</v>
      </c>
      <c r="Q219" s="45">
        <v>0.09</v>
      </c>
      <c r="R219" s="45">
        <v>0</v>
      </c>
      <c r="S219" s="45">
        <v>0.86</v>
      </c>
      <c r="T219" s="45">
        <v>1.2</v>
      </c>
      <c r="U219" s="45">
        <v>1.47</v>
      </c>
      <c r="V219" s="45">
        <v>1.8</v>
      </c>
      <c r="W219" s="149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BM220" s="55"/>
    </row>
    <row r="221" spans="1:65" ht="15">
      <c r="B221" s="8" t="s">
        <v>501</v>
      </c>
      <c r="BM221" s="28" t="s">
        <v>66</v>
      </c>
    </row>
    <row r="222" spans="1:65" ht="15">
      <c r="A222" s="25" t="s">
        <v>28</v>
      </c>
      <c r="B222" s="18" t="s">
        <v>110</v>
      </c>
      <c r="C222" s="15" t="s">
        <v>111</v>
      </c>
      <c r="D222" s="16" t="s">
        <v>227</v>
      </c>
      <c r="E222" s="17" t="s">
        <v>227</v>
      </c>
      <c r="F222" s="17" t="s">
        <v>227</v>
      </c>
      <c r="G222" s="17" t="s">
        <v>227</v>
      </c>
      <c r="H222" s="17" t="s">
        <v>227</v>
      </c>
      <c r="I222" s="17" t="s">
        <v>227</v>
      </c>
      <c r="J222" s="17" t="s">
        <v>227</v>
      </c>
      <c r="K222" s="17" t="s">
        <v>227</v>
      </c>
      <c r="L222" s="17" t="s">
        <v>227</v>
      </c>
      <c r="M222" s="17" t="s">
        <v>227</v>
      </c>
      <c r="N222" s="17" t="s">
        <v>227</v>
      </c>
      <c r="O222" s="17" t="s">
        <v>227</v>
      </c>
      <c r="P222" s="17" t="s">
        <v>227</v>
      </c>
      <c r="Q222" s="17" t="s">
        <v>227</v>
      </c>
      <c r="R222" s="17" t="s">
        <v>227</v>
      </c>
      <c r="S222" s="17" t="s">
        <v>227</v>
      </c>
      <c r="T222" s="149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228</v>
      </c>
      <c r="C223" s="9" t="s">
        <v>228</v>
      </c>
      <c r="D223" s="147" t="s">
        <v>231</v>
      </c>
      <c r="E223" s="148" t="s">
        <v>232</v>
      </c>
      <c r="F223" s="148" t="s">
        <v>236</v>
      </c>
      <c r="G223" s="148" t="s">
        <v>238</v>
      </c>
      <c r="H223" s="148" t="s">
        <v>239</v>
      </c>
      <c r="I223" s="148" t="s">
        <v>240</v>
      </c>
      <c r="J223" s="148" t="s">
        <v>241</v>
      </c>
      <c r="K223" s="148" t="s">
        <v>242</v>
      </c>
      <c r="L223" s="148" t="s">
        <v>243</v>
      </c>
      <c r="M223" s="148" t="s">
        <v>244</v>
      </c>
      <c r="N223" s="148" t="s">
        <v>245</v>
      </c>
      <c r="O223" s="148" t="s">
        <v>246</v>
      </c>
      <c r="P223" s="148" t="s">
        <v>247</v>
      </c>
      <c r="Q223" s="148" t="s">
        <v>248</v>
      </c>
      <c r="R223" s="148" t="s">
        <v>282</v>
      </c>
      <c r="S223" s="148" t="s">
        <v>252</v>
      </c>
      <c r="T223" s="149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297</v>
      </c>
      <c r="E224" s="11" t="s">
        <v>297</v>
      </c>
      <c r="F224" s="11" t="s">
        <v>298</v>
      </c>
      <c r="G224" s="11" t="s">
        <v>298</v>
      </c>
      <c r="H224" s="11" t="s">
        <v>298</v>
      </c>
      <c r="I224" s="11" t="s">
        <v>298</v>
      </c>
      <c r="J224" s="11" t="s">
        <v>298</v>
      </c>
      <c r="K224" s="11" t="s">
        <v>298</v>
      </c>
      <c r="L224" s="11" t="s">
        <v>114</v>
      </c>
      <c r="M224" s="11" t="s">
        <v>298</v>
      </c>
      <c r="N224" s="11" t="s">
        <v>297</v>
      </c>
      <c r="O224" s="11" t="s">
        <v>297</v>
      </c>
      <c r="P224" s="11" t="s">
        <v>297</v>
      </c>
      <c r="Q224" s="11" t="s">
        <v>298</v>
      </c>
      <c r="R224" s="11" t="s">
        <v>298</v>
      </c>
      <c r="S224" s="11" t="s">
        <v>297</v>
      </c>
      <c r="T224" s="149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149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0.77</v>
      </c>
      <c r="E226" s="22">
        <v>0.81474215052968368</v>
      </c>
      <c r="F226" s="22">
        <v>0.77</v>
      </c>
      <c r="G226" s="22">
        <v>0.77</v>
      </c>
      <c r="H226" s="22">
        <v>0.82</v>
      </c>
      <c r="I226" s="22">
        <v>0.76</v>
      </c>
      <c r="J226" s="143">
        <v>0.71</v>
      </c>
      <c r="K226" s="22">
        <v>0.88</v>
      </c>
      <c r="L226" s="22">
        <v>0.81950054437440001</v>
      </c>
      <c r="M226" s="143">
        <v>0.8</v>
      </c>
      <c r="N226" s="143">
        <v>0.8</v>
      </c>
      <c r="O226" s="143">
        <v>0.8</v>
      </c>
      <c r="P226" s="22">
        <v>0.82</v>
      </c>
      <c r="Q226" s="143">
        <v>0.8</v>
      </c>
      <c r="R226" s="143">
        <v>0.8</v>
      </c>
      <c r="S226" s="143">
        <v>0.8</v>
      </c>
      <c r="T226" s="149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0.8</v>
      </c>
      <c r="E227" s="11">
        <v>0.81176563914720923</v>
      </c>
      <c r="F227" s="145">
        <v>0.91</v>
      </c>
      <c r="G227" s="11">
        <v>0.79</v>
      </c>
      <c r="H227" s="11">
        <v>0.81</v>
      </c>
      <c r="I227" s="11">
        <v>0.78</v>
      </c>
      <c r="J227" s="144">
        <v>0.76</v>
      </c>
      <c r="K227" s="11">
        <v>0.86</v>
      </c>
      <c r="L227" s="11">
        <v>0.81273025397000009</v>
      </c>
      <c r="M227" s="144">
        <v>0.7</v>
      </c>
      <c r="N227" s="144">
        <v>0.8</v>
      </c>
      <c r="O227" s="144">
        <v>0.8</v>
      </c>
      <c r="P227" s="11">
        <v>0.85</v>
      </c>
      <c r="Q227" s="144">
        <v>0.8</v>
      </c>
      <c r="R227" s="144">
        <v>0.8</v>
      </c>
      <c r="S227" s="144">
        <v>0.8</v>
      </c>
      <c r="T227" s="149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31</v>
      </c>
    </row>
    <row r="228" spans="1:65">
      <c r="A228" s="30"/>
      <c r="B228" s="19">
        <v>1</v>
      </c>
      <c r="C228" s="9">
        <v>3</v>
      </c>
      <c r="D228" s="11">
        <v>0.84</v>
      </c>
      <c r="E228" s="11">
        <v>0.79944773155722593</v>
      </c>
      <c r="F228" s="11">
        <v>0.81</v>
      </c>
      <c r="G228" s="11">
        <v>0.79</v>
      </c>
      <c r="H228" s="11">
        <v>0.83</v>
      </c>
      <c r="I228" s="11">
        <v>0.75</v>
      </c>
      <c r="J228" s="144">
        <v>0.68</v>
      </c>
      <c r="K228" s="11">
        <v>0.87</v>
      </c>
      <c r="L228" s="11">
        <v>0.79073977937666673</v>
      </c>
      <c r="M228" s="144">
        <v>0.8</v>
      </c>
      <c r="N228" s="144">
        <v>0.8</v>
      </c>
      <c r="O228" s="144">
        <v>0.8</v>
      </c>
      <c r="P228" s="11">
        <v>0.82</v>
      </c>
      <c r="Q228" s="144">
        <v>0.8</v>
      </c>
      <c r="R228" s="144">
        <v>0.8</v>
      </c>
      <c r="S228" s="144">
        <v>0.8</v>
      </c>
      <c r="T228" s="149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0.8</v>
      </c>
      <c r="E229" s="11">
        <v>0.79358996055511</v>
      </c>
      <c r="F229" s="11">
        <v>0.76</v>
      </c>
      <c r="G229" s="11">
        <v>0.78</v>
      </c>
      <c r="H229" s="11">
        <v>0.83</v>
      </c>
      <c r="I229" s="11">
        <v>0.77</v>
      </c>
      <c r="J229" s="144">
        <v>0.69</v>
      </c>
      <c r="K229" s="11">
        <v>0.85</v>
      </c>
      <c r="L229" s="11">
        <v>0.80559736286000005</v>
      </c>
      <c r="M229" s="144">
        <v>0.7</v>
      </c>
      <c r="N229" s="144">
        <v>0.8</v>
      </c>
      <c r="O229" s="144">
        <v>0.7</v>
      </c>
      <c r="P229" s="11">
        <v>0.83</v>
      </c>
      <c r="Q229" s="144">
        <v>0.8</v>
      </c>
      <c r="R229" s="144">
        <v>0.9</v>
      </c>
      <c r="S229" s="144">
        <v>0.8</v>
      </c>
      <c r="T229" s="149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0.80495465058079052</v>
      </c>
    </row>
    <row r="230" spans="1:65">
      <c r="A230" s="30"/>
      <c r="B230" s="19">
        <v>1</v>
      </c>
      <c r="C230" s="9">
        <v>5</v>
      </c>
      <c r="D230" s="11">
        <v>0.83</v>
      </c>
      <c r="E230" s="11">
        <v>0.7877583352791323</v>
      </c>
      <c r="F230" s="11">
        <v>0.83</v>
      </c>
      <c r="G230" s="11">
        <v>0.79</v>
      </c>
      <c r="H230" s="11">
        <v>0.82</v>
      </c>
      <c r="I230" s="11">
        <v>0.77</v>
      </c>
      <c r="J230" s="144">
        <v>0.67</v>
      </c>
      <c r="K230" s="11">
        <v>0.87</v>
      </c>
      <c r="L230" s="11">
        <v>0.77939675846000012</v>
      </c>
      <c r="M230" s="144">
        <v>0.8</v>
      </c>
      <c r="N230" s="144">
        <v>0.8</v>
      </c>
      <c r="O230" s="144">
        <v>0.8</v>
      </c>
      <c r="P230" s="11">
        <v>0.78</v>
      </c>
      <c r="Q230" s="144">
        <v>0.8</v>
      </c>
      <c r="R230" s="144">
        <v>0.9</v>
      </c>
      <c r="S230" s="144">
        <v>0.8</v>
      </c>
      <c r="T230" s="149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26</v>
      </c>
    </row>
    <row r="231" spans="1:65">
      <c r="A231" s="30"/>
      <c r="B231" s="19">
        <v>1</v>
      </c>
      <c r="C231" s="9">
        <v>6</v>
      </c>
      <c r="D231" s="11">
        <v>0.79</v>
      </c>
      <c r="E231" s="11">
        <v>0.76888023314325693</v>
      </c>
      <c r="F231" s="11">
        <v>0.78</v>
      </c>
      <c r="G231" s="11">
        <v>0.8</v>
      </c>
      <c r="H231" s="11">
        <v>0.82</v>
      </c>
      <c r="I231" s="11">
        <v>0.76</v>
      </c>
      <c r="J231" s="144">
        <v>0.74</v>
      </c>
      <c r="K231" s="11">
        <v>0.84</v>
      </c>
      <c r="L231" s="11">
        <v>0.78340238211000002</v>
      </c>
      <c r="M231" s="144">
        <v>0.8</v>
      </c>
      <c r="N231" s="144">
        <v>0.8</v>
      </c>
      <c r="O231" s="144">
        <v>0.8</v>
      </c>
      <c r="P231" s="11">
        <v>0.82</v>
      </c>
      <c r="Q231" s="144">
        <v>0.8</v>
      </c>
      <c r="R231" s="144">
        <v>0.8</v>
      </c>
      <c r="S231" s="144">
        <v>0.8</v>
      </c>
      <c r="T231" s="149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258</v>
      </c>
      <c r="C232" s="12"/>
      <c r="D232" s="23">
        <v>0.80500000000000005</v>
      </c>
      <c r="E232" s="23">
        <v>0.79603067503526981</v>
      </c>
      <c r="F232" s="23">
        <v>0.81</v>
      </c>
      <c r="G232" s="23">
        <v>0.78666666666666663</v>
      </c>
      <c r="H232" s="23">
        <v>0.82166666666666677</v>
      </c>
      <c r="I232" s="23">
        <v>0.76500000000000001</v>
      </c>
      <c r="J232" s="23">
        <v>0.70833333333333337</v>
      </c>
      <c r="K232" s="23">
        <v>0.86166666666666669</v>
      </c>
      <c r="L232" s="23">
        <v>0.79856118019184452</v>
      </c>
      <c r="M232" s="23">
        <v>0.76666666666666661</v>
      </c>
      <c r="N232" s="23">
        <v>0.79999999999999993</v>
      </c>
      <c r="O232" s="23">
        <v>0.78333333333333333</v>
      </c>
      <c r="P232" s="23">
        <v>0.82</v>
      </c>
      <c r="Q232" s="23">
        <v>0.79999999999999993</v>
      </c>
      <c r="R232" s="23">
        <v>0.83333333333333337</v>
      </c>
      <c r="S232" s="23">
        <v>0.79999999999999993</v>
      </c>
      <c r="T232" s="149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259</v>
      </c>
      <c r="C233" s="29"/>
      <c r="D233" s="11">
        <v>0.8</v>
      </c>
      <c r="E233" s="11">
        <v>0.79651884605616796</v>
      </c>
      <c r="F233" s="11">
        <v>0.79500000000000004</v>
      </c>
      <c r="G233" s="11">
        <v>0.79</v>
      </c>
      <c r="H233" s="11">
        <v>0.82</v>
      </c>
      <c r="I233" s="11">
        <v>0.76500000000000001</v>
      </c>
      <c r="J233" s="11">
        <v>0.7</v>
      </c>
      <c r="K233" s="11">
        <v>0.86499999999999999</v>
      </c>
      <c r="L233" s="11">
        <v>0.79816857111833339</v>
      </c>
      <c r="M233" s="11">
        <v>0.8</v>
      </c>
      <c r="N233" s="11">
        <v>0.8</v>
      </c>
      <c r="O233" s="11">
        <v>0.8</v>
      </c>
      <c r="P233" s="11">
        <v>0.82</v>
      </c>
      <c r="Q233" s="11">
        <v>0.8</v>
      </c>
      <c r="R233" s="11">
        <v>0.8</v>
      </c>
      <c r="S233" s="11">
        <v>0.8</v>
      </c>
      <c r="T233" s="149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260</v>
      </c>
      <c r="C234" s="29"/>
      <c r="D234" s="24">
        <v>2.5884358211089538E-2</v>
      </c>
      <c r="E234" s="24">
        <v>1.6857757105869793E-2</v>
      </c>
      <c r="F234" s="24">
        <v>5.5497747702046428E-2</v>
      </c>
      <c r="G234" s="24">
        <v>1.0327955589886455E-2</v>
      </c>
      <c r="H234" s="24">
        <v>7.5277265270907827E-3</v>
      </c>
      <c r="I234" s="24">
        <v>1.0488088481701525E-2</v>
      </c>
      <c r="J234" s="24">
        <v>3.5449494589721103E-2</v>
      </c>
      <c r="K234" s="24">
        <v>1.4719601443879758E-2</v>
      </c>
      <c r="L234" s="24">
        <v>1.6413202130930712E-2</v>
      </c>
      <c r="M234" s="24">
        <v>5.1639777949432274E-2</v>
      </c>
      <c r="N234" s="24">
        <v>1.2161883888976234E-16</v>
      </c>
      <c r="O234" s="24">
        <v>4.0824829046386339E-2</v>
      </c>
      <c r="P234" s="24">
        <v>2.280350850198274E-2</v>
      </c>
      <c r="Q234" s="24">
        <v>1.2161883888976234E-16</v>
      </c>
      <c r="R234" s="24">
        <v>5.1639777949432218E-2</v>
      </c>
      <c r="S234" s="24">
        <v>1.2161883888976234E-16</v>
      </c>
      <c r="T234" s="203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56"/>
    </row>
    <row r="235" spans="1:65">
      <c r="A235" s="30"/>
      <c r="B235" s="3" t="s">
        <v>86</v>
      </c>
      <c r="C235" s="29"/>
      <c r="D235" s="13">
        <v>3.2154482249800664E-2</v>
      </c>
      <c r="E235" s="13">
        <v>2.1177270719024584E-2</v>
      </c>
      <c r="F235" s="13">
        <v>6.8515737903761018E-2</v>
      </c>
      <c r="G235" s="13">
        <v>1.3128757105787868E-2</v>
      </c>
      <c r="H235" s="13">
        <v>9.1615332986906065E-3</v>
      </c>
      <c r="I235" s="13">
        <v>1.3709919583923563E-2</v>
      </c>
      <c r="J235" s="13">
        <v>5.0046345303135675E-2</v>
      </c>
      <c r="K235" s="13">
        <v>1.708270960605001E-2</v>
      </c>
      <c r="L235" s="13">
        <v>2.0553468585822871E-2</v>
      </c>
      <c r="M235" s="13">
        <v>6.7356232107955147E-2</v>
      </c>
      <c r="N235" s="13">
        <v>1.5202354861220294E-16</v>
      </c>
      <c r="O235" s="13">
        <v>5.2116803037940009E-2</v>
      </c>
      <c r="P235" s="13">
        <v>2.780915670973505E-2</v>
      </c>
      <c r="Q235" s="13">
        <v>1.5202354861220294E-16</v>
      </c>
      <c r="R235" s="13">
        <v>6.1967733539318656E-2</v>
      </c>
      <c r="S235" s="13">
        <v>1.5202354861220294E-16</v>
      </c>
      <c r="T235" s="149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5.6337856022992128E-5</v>
      </c>
      <c r="E236" s="13">
        <v>-1.1086308451143001E-2</v>
      </c>
      <c r="F236" s="13">
        <v>6.2678679048182584E-3</v>
      </c>
      <c r="G236" s="13">
        <v>-2.2719272322892725E-2</v>
      </c>
      <c r="H236" s="13">
        <v>2.0761438018673806E-2</v>
      </c>
      <c r="I236" s="13">
        <v>-4.9635902534338361E-2</v>
      </c>
      <c r="J236" s="13">
        <v>-0.12003324308735031</v>
      </c>
      <c r="K236" s="13">
        <v>7.0453678409035048E-2</v>
      </c>
      <c r="L236" s="13">
        <v>-7.9426466874040758E-3</v>
      </c>
      <c r="M236" s="13">
        <v>-4.7565392518073346E-2</v>
      </c>
      <c r="N236" s="13">
        <v>-6.1551921927722741E-3</v>
      </c>
      <c r="O236" s="13">
        <v>-2.6860292355422755E-2</v>
      </c>
      <c r="P236" s="13">
        <v>1.8690928002408569E-2</v>
      </c>
      <c r="Q236" s="13">
        <v>-6.1551921927722741E-3</v>
      </c>
      <c r="R236" s="13">
        <v>3.5255008132529131E-2</v>
      </c>
      <c r="S236" s="13">
        <v>-6.1551921927722741E-3</v>
      </c>
      <c r="T236" s="149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>
        <v>0.13</v>
      </c>
      <c r="E237" s="45">
        <v>0.23</v>
      </c>
      <c r="F237" s="45">
        <v>0.33</v>
      </c>
      <c r="G237" s="45">
        <v>0.61</v>
      </c>
      <c r="H237" s="45">
        <v>0.8</v>
      </c>
      <c r="I237" s="45">
        <v>1.49</v>
      </c>
      <c r="J237" s="45">
        <v>3.78</v>
      </c>
      <c r="K237" s="45">
        <v>2.42</v>
      </c>
      <c r="L237" s="45">
        <v>0.13</v>
      </c>
      <c r="M237" s="45" t="s">
        <v>263</v>
      </c>
      <c r="N237" s="45" t="s">
        <v>263</v>
      </c>
      <c r="O237" s="45" t="s">
        <v>263</v>
      </c>
      <c r="P237" s="45">
        <v>0.74</v>
      </c>
      <c r="Q237" s="45" t="s">
        <v>263</v>
      </c>
      <c r="R237" s="45" t="s">
        <v>263</v>
      </c>
      <c r="S237" s="45" t="s">
        <v>263</v>
      </c>
      <c r="T237" s="149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304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BM238" s="55"/>
    </row>
    <row r="239" spans="1:65">
      <c r="BM239" s="55"/>
    </row>
    <row r="240" spans="1:65" ht="15">
      <c r="B240" s="8" t="s">
        <v>502</v>
      </c>
      <c r="BM240" s="28" t="s">
        <v>66</v>
      </c>
    </row>
    <row r="241" spans="1:65" ht="15">
      <c r="A241" s="25" t="s">
        <v>0</v>
      </c>
      <c r="B241" s="18" t="s">
        <v>110</v>
      </c>
      <c r="C241" s="15" t="s">
        <v>111</v>
      </c>
      <c r="D241" s="16" t="s">
        <v>227</v>
      </c>
      <c r="E241" s="17" t="s">
        <v>227</v>
      </c>
      <c r="F241" s="17" t="s">
        <v>227</v>
      </c>
      <c r="G241" s="17" t="s">
        <v>227</v>
      </c>
      <c r="H241" s="17" t="s">
        <v>227</v>
      </c>
      <c r="I241" s="17" t="s">
        <v>227</v>
      </c>
      <c r="J241" s="17" t="s">
        <v>227</v>
      </c>
      <c r="K241" s="17" t="s">
        <v>227</v>
      </c>
      <c r="L241" s="17" t="s">
        <v>227</v>
      </c>
      <c r="M241" s="17" t="s">
        <v>227</v>
      </c>
      <c r="N241" s="17" t="s">
        <v>227</v>
      </c>
      <c r="O241" s="17" t="s">
        <v>227</v>
      </c>
      <c r="P241" s="17" t="s">
        <v>227</v>
      </c>
      <c r="Q241" s="17" t="s">
        <v>227</v>
      </c>
      <c r="R241" s="17" t="s">
        <v>227</v>
      </c>
      <c r="S241" s="17" t="s">
        <v>227</v>
      </c>
      <c r="T241" s="17" t="s">
        <v>227</v>
      </c>
      <c r="U241" s="17" t="s">
        <v>227</v>
      </c>
      <c r="V241" s="17" t="s">
        <v>227</v>
      </c>
      <c r="W241" s="17" t="s">
        <v>227</v>
      </c>
      <c r="X241" s="149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228</v>
      </c>
      <c r="C242" s="9" t="s">
        <v>228</v>
      </c>
      <c r="D242" s="147" t="s">
        <v>231</v>
      </c>
      <c r="E242" s="148" t="s">
        <v>232</v>
      </c>
      <c r="F242" s="148" t="s">
        <v>234</v>
      </c>
      <c r="G242" s="148" t="s">
        <v>236</v>
      </c>
      <c r="H242" s="148" t="s">
        <v>237</v>
      </c>
      <c r="I242" s="148" t="s">
        <v>238</v>
      </c>
      <c r="J242" s="148" t="s">
        <v>239</v>
      </c>
      <c r="K242" s="148" t="s">
        <v>240</v>
      </c>
      <c r="L242" s="148" t="s">
        <v>241</v>
      </c>
      <c r="M242" s="148" t="s">
        <v>242</v>
      </c>
      <c r="N242" s="148" t="s">
        <v>243</v>
      </c>
      <c r="O242" s="148" t="s">
        <v>244</v>
      </c>
      <c r="P242" s="148" t="s">
        <v>245</v>
      </c>
      <c r="Q242" s="148" t="s">
        <v>246</v>
      </c>
      <c r="R242" s="148" t="s">
        <v>247</v>
      </c>
      <c r="S242" s="148" t="s">
        <v>248</v>
      </c>
      <c r="T242" s="148" t="s">
        <v>282</v>
      </c>
      <c r="U242" s="148" t="s">
        <v>251</v>
      </c>
      <c r="V242" s="148" t="s">
        <v>252</v>
      </c>
      <c r="W242" s="148" t="s">
        <v>296</v>
      </c>
      <c r="X242" s="149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297</v>
      </c>
      <c r="E243" s="11" t="s">
        <v>297</v>
      </c>
      <c r="F243" s="11" t="s">
        <v>114</v>
      </c>
      <c r="G243" s="11" t="s">
        <v>298</v>
      </c>
      <c r="H243" s="11" t="s">
        <v>297</v>
      </c>
      <c r="I243" s="11" t="s">
        <v>298</v>
      </c>
      <c r="J243" s="11" t="s">
        <v>298</v>
      </c>
      <c r="K243" s="11" t="s">
        <v>298</v>
      </c>
      <c r="L243" s="11" t="s">
        <v>298</v>
      </c>
      <c r="M243" s="11" t="s">
        <v>298</v>
      </c>
      <c r="N243" s="11" t="s">
        <v>114</v>
      </c>
      <c r="O243" s="11" t="s">
        <v>298</v>
      </c>
      <c r="P243" s="11" t="s">
        <v>114</v>
      </c>
      <c r="Q243" s="11" t="s">
        <v>297</v>
      </c>
      <c r="R243" s="11" t="s">
        <v>297</v>
      </c>
      <c r="S243" s="11" t="s">
        <v>298</v>
      </c>
      <c r="T243" s="11" t="s">
        <v>298</v>
      </c>
      <c r="U243" s="11" t="s">
        <v>114</v>
      </c>
      <c r="V243" s="11" t="s">
        <v>114</v>
      </c>
      <c r="W243" s="11" t="s">
        <v>114</v>
      </c>
      <c r="X243" s="149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149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21">
        <v>185.9</v>
      </c>
      <c r="E245" s="221">
        <v>184.46262656129608</v>
      </c>
      <c r="F245" s="221">
        <v>187.80850000000001</v>
      </c>
      <c r="G245" s="221">
        <v>188</v>
      </c>
      <c r="H245" s="221">
        <v>184</v>
      </c>
      <c r="I245" s="221">
        <v>187</v>
      </c>
      <c r="J245" s="221">
        <v>188.5</v>
      </c>
      <c r="K245" s="221">
        <v>190.5</v>
      </c>
      <c r="L245" s="221">
        <v>185</v>
      </c>
      <c r="M245" s="221">
        <v>191.5</v>
      </c>
      <c r="N245" s="221">
        <v>179.98712021183999</v>
      </c>
      <c r="O245" s="229">
        <v>166.6</v>
      </c>
      <c r="P245" s="221">
        <v>188</v>
      </c>
      <c r="Q245" s="232">
        <v>191.2</v>
      </c>
      <c r="R245" s="221">
        <v>182.6</v>
      </c>
      <c r="S245" s="221">
        <v>182.7</v>
      </c>
      <c r="T245" s="229">
        <v>213.9</v>
      </c>
      <c r="U245" s="229">
        <v>171.1</v>
      </c>
      <c r="V245" s="221">
        <v>172</v>
      </c>
      <c r="W245" s="221">
        <v>192.756</v>
      </c>
      <c r="X245" s="222"/>
      <c r="Y245" s="223"/>
      <c r="Z245" s="223"/>
      <c r="AA245" s="223"/>
      <c r="AB245" s="223"/>
      <c r="AC245" s="223"/>
      <c r="AD245" s="223"/>
      <c r="AE245" s="223"/>
      <c r="AF245" s="223"/>
      <c r="AG245" s="223"/>
      <c r="AH245" s="223"/>
      <c r="AI245" s="223"/>
      <c r="AJ245" s="223"/>
      <c r="AK245" s="223"/>
      <c r="AL245" s="223"/>
      <c r="AM245" s="223"/>
      <c r="AN245" s="223"/>
      <c r="AO245" s="223"/>
      <c r="AP245" s="223"/>
      <c r="AQ245" s="223"/>
      <c r="AR245" s="223"/>
      <c r="AS245" s="223"/>
      <c r="AT245" s="223"/>
      <c r="AU245" s="223"/>
      <c r="AV245" s="223"/>
      <c r="AW245" s="223"/>
      <c r="AX245" s="223"/>
      <c r="AY245" s="223"/>
      <c r="AZ245" s="223"/>
      <c r="BA245" s="223"/>
      <c r="BB245" s="223"/>
      <c r="BC245" s="223"/>
      <c r="BD245" s="223"/>
      <c r="BE245" s="223"/>
      <c r="BF245" s="223"/>
      <c r="BG245" s="223"/>
      <c r="BH245" s="223"/>
      <c r="BI245" s="223"/>
      <c r="BJ245" s="223"/>
      <c r="BK245" s="223"/>
      <c r="BL245" s="223"/>
      <c r="BM245" s="224">
        <v>1</v>
      </c>
    </row>
    <row r="246" spans="1:65">
      <c r="A246" s="30"/>
      <c r="B246" s="19">
        <v>1</v>
      </c>
      <c r="C246" s="9">
        <v>2</v>
      </c>
      <c r="D246" s="225">
        <v>185.4</v>
      </c>
      <c r="E246" s="225">
        <v>189.8096462196919</v>
      </c>
      <c r="F246" s="225">
        <v>189.667</v>
      </c>
      <c r="G246" s="225">
        <v>181</v>
      </c>
      <c r="H246" s="225">
        <v>197</v>
      </c>
      <c r="I246" s="225">
        <v>185.5</v>
      </c>
      <c r="J246" s="225">
        <v>187</v>
      </c>
      <c r="K246" s="225">
        <v>189.5</v>
      </c>
      <c r="L246" s="225">
        <v>186</v>
      </c>
      <c r="M246" s="225">
        <v>189</v>
      </c>
      <c r="N246" s="225">
        <v>178.26008767386617</v>
      </c>
      <c r="O246" s="230">
        <v>171</v>
      </c>
      <c r="P246" s="225">
        <v>191</v>
      </c>
      <c r="Q246" s="225">
        <v>185.2</v>
      </c>
      <c r="R246" s="225">
        <v>180.9</v>
      </c>
      <c r="S246" s="225">
        <v>179.3</v>
      </c>
      <c r="T246" s="230">
        <v>216</v>
      </c>
      <c r="U246" s="230">
        <v>165</v>
      </c>
      <c r="V246" s="225">
        <v>178</v>
      </c>
      <c r="W246" s="225">
        <v>188.762</v>
      </c>
      <c r="X246" s="222"/>
      <c r="Y246" s="223"/>
      <c r="Z246" s="223"/>
      <c r="AA246" s="223"/>
      <c r="AB246" s="223"/>
      <c r="AC246" s="223"/>
      <c r="AD246" s="223"/>
      <c r="AE246" s="223"/>
      <c r="AF246" s="223"/>
      <c r="AG246" s="223"/>
      <c r="AH246" s="223"/>
      <c r="AI246" s="223"/>
      <c r="AJ246" s="223"/>
      <c r="AK246" s="223"/>
      <c r="AL246" s="223"/>
      <c r="AM246" s="223"/>
      <c r="AN246" s="223"/>
      <c r="AO246" s="223"/>
      <c r="AP246" s="223"/>
      <c r="AQ246" s="223"/>
      <c r="AR246" s="223"/>
      <c r="AS246" s="223"/>
      <c r="AT246" s="223"/>
      <c r="AU246" s="223"/>
      <c r="AV246" s="223"/>
      <c r="AW246" s="223"/>
      <c r="AX246" s="223"/>
      <c r="AY246" s="223"/>
      <c r="AZ246" s="223"/>
      <c r="BA246" s="223"/>
      <c r="BB246" s="223"/>
      <c r="BC246" s="223"/>
      <c r="BD246" s="223"/>
      <c r="BE246" s="223"/>
      <c r="BF246" s="223"/>
      <c r="BG246" s="223"/>
      <c r="BH246" s="223"/>
      <c r="BI246" s="223"/>
      <c r="BJ246" s="223"/>
      <c r="BK246" s="223"/>
      <c r="BL246" s="223"/>
      <c r="BM246" s="224">
        <v>16</v>
      </c>
    </row>
    <row r="247" spans="1:65">
      <c r="A247" s="30"/>
      <c r="B247" s="19">
        <v>1</v>
      </c>
      <c r="C247" s="9">
        <v>3</v>
      </c>
      <c r="D247" s="225">
        <v>187</v>
      </c>
      <c r="E247" s="225">
        <v>179.51355840677573</v>
      </c>
      <c r="F247" s="225">
        <v>192.85900000000001</v>
      </c>
      <c r="G247" s="225">
        <v>179</v>
      </c>
      <c r="H247" s="225">
        <v>184</v>
      </c>
      <c r="I247" s="225">
        <v>184.5</v>
      </c>
      <c r="J247" s="225">
        <v>186</v>
      </c>
      <c r="K247" s="225">
        <v>188</v>
      </c>
      <c r="L247" s="225">
        <v>184</v>
      </c>
      <c r="M247" s="225">
        <v>186</v>
      </c>
      <c r="N247" s="225">
        <v>180.56046649041005</v>
      </c>
      <c r="O247" s="230">
        <v>165.7</v>
      </c>
      <c r="P247" s="225">
        <v>186</v>
      </c>
      <c r="Q247" s="225">
        <v>183.1</v>
      </c>
      <c r="R247" s="225">
        <v>178.2</v>
      </c>
      <c r="S247" s="225">
        <v>177.3</v>
      </c>
      <c r="T247" s="230">
        <v>215</v>
      </c>
      <c r="U247" s="230">
        <v>167.3</v>
      </c>
      <c r="V247" s="225">
        <v>172</v>
      </c>
      <c r="W247" s="225">
        <v>190.36699999999999</v>
      </c>
      <c r="X247" s="222"/>
      <c r="Y247" s="223"/>
      <c r="Z247" s="223"/>
      <c r="AA247" s="223"/>
      <c r="AB247" s="223"/>
      <c r="AC247" s="223"/>
      <c r="AD247" s="223"/>
      <c r="AE247" s="223"/>
      <c r="AF247" s="223"/>
      <c r="AG247" s="223"/>
      <c r="AH247" s="223"/>
      <c r="AI247" s="223"/>
      <c r="AJ247" s="223"/>
      <c r="AK247" s="223"/>
      <c r="AL247" s="223"/>
      <c r="AM247" s="223"/>
      <c r="AN247" s="223"/>
      <c r="AO247" s="223"/>
      <c r="AP247" s="223"/>
      <c r="AQ247" s="223"/>
      <c r="AR247" s="223"/>
      <c r="AS247" s="223"/>
      <c r="AT247" s="223"/>
      <c r="AU247" s="223"/>
      <c r="AV247" s="223"/>
      <c r="AW247" s="223"/>
      <c r="AX247" s="223"/>
      <c r="AY247" s="223"/>
      <c r="AZ247" s="223"/>
      <c r="BA247" s="223"/>
      <c r="BB247" s="223"/>
      <c r="BC247" s="223"/>
      <c r="BD247" s="223"/>
      <c r="BE247" s="223"/>
      <c r="BF247" s="223"/>
      <c r="BG247" s="223"/>
      <c r="BH247" s="223"/>
      <c r="BI247" s="223"/>
      <c r="BJ247" s="223"/>
      <c r="BK247" s="223"/>
      <c r="BL247" s="223"/>
      <c r="BM247" s="224">
        <v>16</v>
      </c>
    </row>
    <row r="248" spans="1:65">
      <c r="A248" s="30"/>
      <c r="B248" s="19">
        <v>1</v>
      </c>
      <c r="C248" s="9">
        <v>4</v>
      </c>
      <c r="D248" s="225">
        <v>186.3</v>
      </c>
      <c r="E248" s="225">
        <v>186.43891242093258</v>
      </c>
      <c r="F248" s="225">
        <v>189.226</v>
      </c>
      <c r="G248" s="225">
        <v>187</v>
      </c>
      <c r="H248" s="225">
        <v>188</v>
      </c>
      <c r="I248" s="225">
        <v>185</v>
      </c>
      <c r="J248" s="225">
        <v>188.5</v>
      </c>
      <c r="K248" s="225">
        <v>190.5</v>
      </c>
      <c r="L248" s="225">
        <v>182.5</v>
      </c>
      <c r="M248" s="225">
        <v>185</v>
      </c>
      <c r="N248" s="225">
        <v>176.89387779360001</v>
      </c>
      <c r="O248" s="230">
        <v>168.6</v>
      </c>
      <c r="P248" s="225">
        <v>184</v>
      </c>
      <c r="Q248" s="225">
        <v>182.5</v>
      </c>
      <c r="R248" s="225">
        <v>179.6</v>
      </c>
      <c r="S248" s="225">
        <v>175.9</v>
      </c>
      <c r="T248" s="230">
        <v>211.5</v>
      </c>
      <c r="U248" s="230">
        <v>162.69999999999999</v>
      </c>
      <c r="V248" s="225">
        <v>174</v>
      </c>
      <c r="W248" s="225">
        <v>188.18</v>
      </c>
      <c r="X248" s="222"/>
      <c r="Y248" s="223"/>
      <c r="Z248" s="223"/>
      <c r="AA248" s="223"/>
      <c r="AB248" s="223"/>
      <c r="AC248" s="223"/>
      <c r="AD248" s="223"/>
      <c r="AE248" s="223"/>
      <c r="AF248" s="223"/>
      <c r="AG248" s="223"/>
      <c r="AH248" s="223"/>
      <c r="AI248" s="223"/>
      <c r="AJ248" s="223"/>
      <c r="AK248" s="223"/>
      <c r="AL248" s="223"/>
      <c r="AM248" s="223"/>
      <c r="AN248" s="223"/>
      <c r="AO248" s="223"/>
      <c r="AP248" s="223"/>
      <c r="AQ248" s="223"/>
      <c r="AR248" s="223"/>
      <c r="AS248" s="223"/>
      <c r="AT248" s="223"/>
      <c r="AU248" s="223"/>
      <c r="AV248" s="223"/>
      <c r="AW248" s="223"/>
      <c r="AX248" s="223"/>
      <c r="AY248" s="223"/>
      <c r="AZ248" s="223"/>
      <c r="BA248" s="223"/>
      <c r="BB248" s="223"/>
      <c r="BC248" s="223"/>
      <c r="BD248" s="223"/>
      <c r="BE248" s="223"/>
      <c r="BF248" s="223"/>
      <c r="BG248" s="223"/>
      <c r="BH248" s="223"/>
      <c r="BI248" s="223"/>
      <c r="BJ248" s="223"/>
      <c r="BK248" s="223"/>
      <c r="BL248" s="223"/>
      <c r="BM248" s="224">
        <v>184.59223384825131</v>
      </c>
    </row>
    <row r="249" spans="1:65">
      <c r="A249" s="30"/>
      <c r="B249" s="19">
        <v>1</v>
      </c>
      <c r="C249" s="9">
        <v>5</v>
      </c>
      <c r="D249" s="225">
        <v>184.4</v>
      </c>
      <c r="E249" s="225">
        <v>184.68638336544268</v>
      </c>
      <c r="F249" s="225">
        <v>188.65900000000002</v>
      </c>
      <c r="G249" s="225">
        <v>183</v>
      </c>
      <c r="H249" s="225">
        <v>181</v>
      </c>
      <c r="I249" s="225">
        <v>184.5</v>
      </c>
      <c r="J249" s="225">
        <v>189</v>
      </c>
      <c r="K249" s="225">
        <v>188.5</v>
      </c>
      <c r="L249" s="225">
        <v>182</v>
      </c>
      <c r="M249" s="225">
        <v>189.5</v>
      </c>
      <c r="N249" s="225">
        <v>176.13822746756023</v>
      </c>
      <c r="O249" s="230">
        <v>166.7</v>
      </c>
      <c r="P249" s="225">
        <v>182</v>
      </c>
      <c r="Q249" s="225">
        <v>184.5</v>
      </c>
      <c r="R249" s="225">
        <v>179</v>
      </c>
      <c r="S249" s="225">
        <v>179.4</v>
      </c>
      <c r="T249" s="230">
        <v>219.3</v>
      </c>
      <c r="U249" s="230">
        <v>169.9</v>
      </c>
      <c r="V249" s="225">
        <v>172</v>
      </c>
      <c r="W249" s="225">
        <v>194.215</v>
      </c>
      <c r="X249" s="222"/>
      <c r="Y249" s="223"/>
      <c r="Z249" s="223"/>
      <c r="AA249" s="223"/>
      <c r="AB249" s="223"/>
      <c r="AC249" s="223"/>
      <c r="AD249" s="223"/>
      <c r="AE249" s="223"/>
      <c r="AF249" s="223"/>
      <c r="AG249" s="223"/>
      <c r="AH249" s="223"/>
      <c r="AI249" s="223"/>
      <c r="AJ249" s="223"/>
      <c r="AK249" s="223"/>
      <c r="AL249" s="223"/>
      <c r="AM249" s="223"/>
      <c r="AN249" s="223"/>
      <c r="AO249" s="223"/>
      <c r="AP249" s="223"/>
      <c r="AQ249" s="223"/>
      <c r="AR249" s="223"/>
      <c r="AS249" s="223"/>
      <c r="AT249" s="223"/>
      <c r="AU249" s="223"/>
      <c r="AV249" s="223"/>
      <c r="AW249" s="223"/>
      <c r="AX249" s="223"/>
      <c r="AY249" s="223"/>
      <c r="AZ249" s="223"/>
      <c r="BA249" s="223"/>
      <c r="BB249" s="223"/>
      <c r="BC249" s="223"/>
      <c r="BD249" s="223"/>
      <c r="BE249" s="223"/>
      <c r="BF249" s="223"/>
      <c r="BG249" s="223"/>
      <c r="BH249" s="223"/>
      <c r="BI249" s="223"/>
      <c r="BJ249" s="223"/>
      <c r="BK249" s="223"/>
      <c r="BL249" s="223"/>
      <c r="BM249" s="224">
        <v>27</v>
      </c>
    </row>
    <row r="250" spans="1:65">
      <c r="A250" s="30"/>
      <c r="B250" s="19">
        <v>1</v>
      </c>
      <c r="C250" s="9">
        <v>6</v>
      </c>
      <c r="D250" s="225">
        <v>184.2</v>
      </c>
      <c r="E250" s="225">
        <v>185.32168126241416</v>
      </c>
      <c r="F250" s="225">
        <v>188.4385</v>
      </c>
      <c r="G250" s="225">
        <v>183</v>
      </c>
      <c r="H250" s="225">
        <v>188</v>
      </c>
      <c r="I250" s="225">
        <v>189</v>
      </c>
      <c r="J250" s="225">
        <v>186</v>
      </c>
      <c r="K250" s="225">
        <v>189.5</v>
      </c>
      <c r="L250" s="225">
        <v>185</v>
      </c>
      <c r="M250" s="225">
        <v>188</v>
      </c>
      <c r="N250" s="225">
        <v>180.26226464780618</v>
      </c>
      <c r="O250" s="230">
        <v>163.9</v>
      </c>
      <c r="P250" s="225">
        <v>191</v>
      </c>
      <c r="Q250" s="225">
        <v>185.9</v>
      </c>
      <c r="R250" s="225">
        <v>180</v>
      </c>
      <c r="S250" s="225">
        <v>174.8</v>
      </c>
      <c r="T250" s="230">
        <v>216.2</v>
      </c>
      <c r="U250" s="230">
        <v>168.8</v>
      </c>
      <c r="V250" s="225">
        <v>174</v>
      </c>
      <c r="W250" s="225">
        <v>189.29499999999999</v>
      </c>
      <c r="X250" s="222"/>
      <c r="Y250" s="223"/>
      <c r="Z250" s="223"/>
      <c r="AA250" s="223"/>
      <c r="AB250" s="223"/>
      <c r="AC250" s="223"/>
      <c r="AD250" s="223"/>
      <c r="AE250" s="223"/>
      <c r="AF250" s="223"/>
      <c r="AG250" s="223"/>
      <c r="AH250" s="223"/>
      <c r="AI250" s="223"/>
      <c r="AJ250" s="223"/>
      <c r="AK250" s="223"/>
      <c r="AL250" s="223"/>
      <c r="AM250" s="223"/>
      <c r="AN250" s="223"/>
      <c r="AO250" s="223"/>
      <c r="AP250" s="223"/>
      <c r="AQ250" s="223"/>
      <c r="AR250" s="223"/>
      <c r="AS250" s="223"/>
      <c r="AT250" s="223"/>
      <c r="AU250" s="223"/>
      <c r="AV250" s="223"/>
      <c r="AW250" s="223"/>
      <c r="AX250" s="223"/>
      <c r="AY250" s="223"/>
      <c r="AZ250" s="223"/>
      <c r="BA250" s="223"/>
      <c r="BB250" s="223"/>
      <c r="BC250" s="223"/>
      <c r="BD250" s="223"/>
      <c r="BE250" s="223"/>
      <c r="BF250" s="223"/>
      <c r="BG250" s="223"/>
      <c r="BH250" s="223"/>
      <c r="BI250" s="223"/>
      <c r="BJ250" s="223"/>
      <c r="BK250" s="223"/>
      <c r="BL250" s="223"/>
      <c r="BM250" s="226"/>
    </row>
    <row r="251" spans="1:65">
      <c r="A251" s="30"/>
      <c r="B251" s="20" t="s">
        <v>258</v>
      </c>
      <c r="C251" s="12"/>
      <c r="D251" s="227">
        <v>185.5333333333333</v>
      </c>
      <c r="E251" s="227">
        <v>185.03880137275885</v>
      </c>
      <c r="F251" s="227">
        <v>189.44300000000001</v>
      </c>
      <c r="G251" s="227">
        <v>183.5</v>
      </c>
      <c r="H251" s="227">
        <v>187</v>
      </c>
      <c r="I251" s="227">
        <v>185.91666666666666</v>
      </c>
      <c r="J251" s="227">
        <v>187.5</v>
      </c>
      <c r="K251" s="227">
        <v>189.41666666666666</v>
      </c>
      <c r="L251" s="227">
        <v>184.08333333333334</v>
      </c>
      <c r="M251" s="227">
        <v>188.16666666666666</v>
      </c>
      <c r="N251" s="227">
        <v>178.68367404751379</v>
      </c>
      <c r="O251" s="227">
        <v>167.08333333333331</v>
      </c>
      <c r="P251" s="227">
        <v>187</v>
      </c>
      <c r="Q251" s="227">
        <v>185.4</v>
      </c>
      <c r="R251" s="227">
        <v>180.05000000000004</v>
      </c>
      <c r="S251" s="227">
        <v>178.23333333333332</v>
      </c>
      <c r="T251" s="227">
        <v>215.31666666666669</v>
      </c>
      <c r="U251" s="227">
        <v>167.46666666666667</v>
      </c>
      <c r="V251" s="227">
        <v>173.66666666666666</v>
      </c>
      <c r="W251" s="227">
        <v>190.59583333333333</v>
      </c>
      <c r="X251" s="222"/>
      <c r="Y251" s="223"/>
      <c r="Z251" s="223"/>
      <c r="AA251" s="223"/>
      <c r="AB251" s="223"/>
      <c r="AC251" s="223"/>
      <c r="AD251" s="223"/>
      <c r="AE251" s="223"/>
      <c r="AF251" s="223"/>
      <c r="AG251" s="223"/>
      <c r="AH251" s="223"/>
      <c r="AI251" s="223"/>
      <c r="AJ251" s="223"/>
      <c r="AK251" s="223"/>
      <c r="AL251" s="223"/>
      <c r="AM251" s="223"/>
      <c r="AN251" s="223"/>
      <c r="AO251" s="223"/>
      <c r="AP251" s="223"/>
      <c r="AQ251" s="223"/>
      <c r="AR251" s="223"/>
      <c r="AS251" s="223"/>
      <c r="AT251" s="223"/>
      <c r="AU251" s="223"/>
      <c r="AV251" s="223"/>
      <c r="AW251" s="223"/>
      <c r="AX251" s="223"/>
      <c r="AY251" s="223"/>
      <c r="AZ251" s="223"/>
      <c r="BA251" s="223"/>
      <c r="BB251" s="223"/>
      <c r="BC251" s="223"/>
      <c r="BD251" s="223"/>
      <c r="BE251" s="223"/>
      <c r="BF251" s="223"/>
      <c r="BG251" s="223"/>
      <c r="BH251" s="223"/>
      <c r="BI251" s="223"/>
      <c r="BJ251" s="223"/>
      <c r="BK251" s="223"/>
      <c r="BL251" s="223"/>
      <c r="BM251" s="226"/>
    </row>
    <row r="252" spans="1:65">
      <c r="A252" s="30"/>
      <c r="B252" s="3" t="s">
        <v>259</v>
      </c>
      <c r="C252" s="29"/>
      <c r="D252" s="225">
        <v>185.65</v>
      </c>
      <c r="E252" s="225">
        <v>185.00403231392841</v>
      </c>
      <c r="F252" s="225">
        <v>188.9425</v>
      </c>
      <c r="G252" s="225">
        <v>183</v>
      </c>
      <c r="H252" s="225">
        <v>186</v>
      </c>
      <c r="I252" s="225">
        <v>185.25</v>
      </c>
      <c r="J252" s="225">
        <v>187.75</v>
      </c>
      <c r="K252" s="225">
        <v>189.5</v>
      </c>
      <c r="L252" s="225">
        <v>184.5</v>
      </c>
      <c r="M252" s="225">
        <v>188.5</v>
      </c>
      <c r="N252" s="225">
        <v>179.12360394285309</v>
      </c>
      <c r="O252" s="225">
        <v>166.64999999999998</v>
      </c>
      <c r="P252" s="225">
        <v>187</v>
      </c>
      <c r="Q252" s="225">
        <v>184.85</v>
      </c>
      <c r="R252" s="225">
        <v>179.8</v>
      </c>
      <c r="S252" s="225">
        <v>178.3</v>
      </c>
      <c r="T252" s="225">
        <v>215.5</v>
      </c>
      <c r="U252" s="225">
        <v>168.05</v>
      </c>
      <c r="V252" s="225">
        <v>173</v>
      </c>
      <c r="W252" s="225">
        <v>189.83099999999999</v>
      </c>
      <c r="X252" s="222"/>
      <c r="Y252" s="223"/>
      <c r="Z252" s="223"/>
      <c r="AA252" s="223"/>
      <c r="AB252" s="223"/>
      <c r="AC252" s="223"/>
      <c r="AD252" s="223"/>
      <c r="AE252" s="223"/>
      <c r="AF252" s="223"/>
      <c r="AG252" s="223"/>
      <c r="AH252" s="223"/>
      <c r="AI252" s="223"/>
      <c r="AJ252" s="223"/>
      <c r="AK252" s="223"/>
      <c r="AL252" s="223"/>
      <c r="AM252" s="223"/>
      <c r="AN252" s="223"/>
      <c r="AO252" s="223"/>
      <c r="AP252" s="223"/>
      <c r="AQ252" s="223"/>
      <c r="AR252" s="223"/>
      <c r="AS252" s="223"/>
      <c r="AT252" s="223"/>
      <c r="AU252" s="223"/>
      <c r="AV252" s="223"/>
      <c r="AW252" s="223"/>
      <c r="AX252" s="223"/>
      <c r="AY252" s="223"/>
      <c r="AZ252" s="223"/>
      <c r="BA252" s="223"/>
      <c r="BB252" s="223"/>
      <c r="BC252" s="223"/>
      <c r="BD252" s="223"/>
      <c r="BE252" s="223"/>
      <c r="BF252" s="223"/>
      <c r="BG252" s="223"/>
      <c r="BH252" s="223"/>
      <c r="BI252" s="223"/>
      <c r="BJ252" s="223"/>
      <c r="BK252" s="223"/>
      <c r="BL252" s="223"/>
      <c r="BM252" s="226"/>
    </row>
    <row r="253" spans="1:65">
      <c r="A253" s="30"/>
      <c r="B253" s="3" t="s">
        <v>260</v>
      </c>
      <c r="C253" s="29"/>
      <c r="D253" s="225">
        <v>1.0911767348448527</v>
      </c>
      <c r="E253" s="225">
        <v>3.3402328730520567</v>
      </c>
      <c r="F253" s="225">
        <v>1.7922939212082369</v>
      </c>
      <c r="G253" s="225">
        <v>3.4496376621320679</v>
      </c>
      <c r="H253" s="225">
        <v>5.5856960175075763</v>
      </c>
      <c r="I253" s="225">
        <v>1.7724747294860559</v>
      </c>
      <c r="J253" s="225">
        <v>1.3416407864998738</v>
      </c>
      <c r="K253" s="225">
        <v>1.0206207261596576</v>
      </c>
      <c r="L253" s="225">
        <v>1.5625833311112296</v>
      </c>
      <c r="M253" s="225">
        <v>2.3804761428476167</v>
      </c>
      <c r="N253" s="225">
        <v>1.8748527621230264</v>
      </c>
      <c r="O253" s="225">
        <v>2.4522778526640625</v>
      </c>
      <c r="P253" s="225">
        <v>3.687817782917155</v>
      </c>
      <c r="Q253" s="225">
        <v>3.1125552203936846</v>
      </c>
      <c r="R253" s="225">
        <v>1.5462858726639153</v>
      </c>
      <c r="S253" s="225">
        <v>2.8479232199388078</v>
      </c>
      <c r="T253" s="225">
        <v>2.5995512433238699</v>
      </c>
      <c r="U253" s="225">
        <v>3.1538336460039691</v>
      </c>
      <c r="V253" s="225">
        <v>2.3380903889000244</v>
      </c>
      <c r="W253" s="225">
        <v>2.3961809127581897</v>
      </c>
      <c r="X253" s="222"/>
      <c r="Y253" s="223"/>
      <c r="Z253" s="223"/>
      <c r="AA253" s="223"/>
      <c r="AB253" s="223"/>
      <c r="AC253" s="223"/>
      <c r="AD253" s="223"/>
      <c r="AE253" s="223"/>
      <c r="AF253" s="223"/>
      <c r="AG253" s="223"/>
      <c r="AH253" s="223"/>
      <c r="AI253" s="223"/>
      <c r="AJ253" s="223"/>
      <c r="AK253" s="223"/>
      <c r="AL253" s="223"/>
      <c r="AM253" s="223"/>
      <c r="AN253" s="223"/>
      <c r="AO253" s="223"/>
      <c r="AP253" s="223"/>
      <c r="AQ253" s="223"/>
      <c r="AR253" s="223"/>
      <c r="AS253" s="223"/>
      <c r="AT253" s="223"/>
      <c r="AU253" s="223"/>
      <c r="AV253" s="223"/>
      <c r="AW253" s="223"/>
      <c r="AX253" s="223"/>
      <c r="AY253" s="223"/>
      <c r="AZ253" s="223"/>
      <c r="BA253" s="223"/>
      <c r="BB253" s="223"/>
      <c r="BC253" s="223"/>
      <c r="BD253" s="223"/>
      <c r="BE253" s="223"/>
      <c r="BF253" s="223"/>
      <c r="BG253" s="223"/>
      <c r="BH253" s="223"/>
      <c r="BI253" s="223"/>
      <c r="BJ253" s="223"/>
      <c r="BK253" s="223"/>
      <c r="BL253" s="223"/>
      <c r="BM253" s="226"/>
    </row>
    <row r="254" spans="1:65">
      <c r="A254" s="30"/>
      <c r="B254" s="3" t="s">
        <v>86</v>
      </c>
      <c r="C254" s="29"/>
      <c r="D254" s="13">
        <v>5.8812975288080466E-3</v>
      </c>
      <c r="E254" s="13">
        <v>1.8051526751533535E-2</v>
      </c>
      <c r="F254" s="13">
        <v>9.4608611625039557E-3</v>
      </c>
      <c r="G254" s="13">
        <v>1.8799115324970396E-2</v>
      </c>
      <c r="H254" s="13">
        <v>2.9870032179184901E-2</v>
      </c>
      <c r="I254" s="13">
        <v>9.5337054028833135E-3</v>
      </c>
      <c r="J254" s="13">
        <v>7.1554175279993273E-3</v>
      </c>
      <c r="K254" s="13">
        <v>5.3882308464214216E-3</v>
      </c>
      <c r="L254" s="13">
        <v>8.4884563030035096E-3</v>
      </c>
      <c r="M254" s="13">
        <v>1.2650891813184854E-2</v>
      </c>
      <c r="N254" s="13">
        <v>1.0492580097857649E-2</v>
      </c>
      <c r="O254" s="13">
        <v>1.4676974679286161E-2</v>
      </c>
      <c r="P254" s="13">
        <v>1.9720950710786927E-2</v>
      </c>
      <c r="Q254" s="13">
        <v>1.6788323734593769E-2</v>
      </c>
      <c r="R254" s="13">
        <v>8.5880914893858087E-3</v>
      </c>
      <c r="S254" s="13">
        <v>1.5978622890997614E-2</v>
      </c>
      <c r="T254" s="13">
        <v>1.20731538508733E-2</v>
      </c>
      <c r="U254" s="13">
        <v>1.8832605370246631E-2</v>
      </c>
      <c r="V254" s="13">
        <v>1.3463092450479988E-2</v>
      </c>
      <c r="W254" s="13">
        <v>1.2572052971207956E-2</v>
      </c>
      <c r="X254" s="149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261</v>
      </c>
      <c r="C255" s="29"/>
      <c r="D255" s="13">
        <v>5.0982615327990199E-3</v>
      </c>
      <c r="E255" s="13">
        <v>2.4192107934217777E-3</v>
      </c>
      <c r="F255" s="13">
        <v>2.6278278617812179E-2</v>
      </c>
      <c r="G255" s="13">
        <v>-5.9170086708479896E-3</v>
      </c>
      <c r="H255" s="13">
        <v>1.3043702335430174E-2</v>
      </c>
      <c r="I255" s="13">
        <v>7.1749108334868694E-3</v>
      </c>
      <c r="J255" s="13">
        <v>1.5752375336326896E-2</v>
      </c>
      <c r="K255" s="13">
        <v>2.6135621839764811E-2</v>
      </c>
      <c r="L255" s="13">
        <v>-2.756890169801629E-3</v>
      </c>
      <c r="M255" s="13">
        <v>1.9363939337522673E-2</v>
      </c>
      <c r="N255" s="13">
        <v>-3.2008712812884643E-2</v>
      </c>
      <c r="O255" s="13">
        <v>-9.4851772200295392E-2</v>
      </c>
      <c r="P255" s="13">
        <v>1.3043702335430174E-2</v>
      </c>
      <c r="Q255" s="13">
        <v>4.3759487325600865E-3</v>
      </c>
      <c r="R255" s="13">
        <v>-2.4606852377036192E-2</v>
      </c>
      <c r="S255" s="13">
        <v>-3.4448364280295185E-2</v>
      </c>
      <c r="T255" s="13">
        <v>0.16644488328622309</v>
      </c>
      <c r="U255" s="13">
        <v>-9.2775122899607765E-2</v>
      </c>
      <c r="V255" s="13">
        <v>-5.9187577688486592E-2</v>
      </c>
      <c r="W255" s="13">
        <v>3.2523575666880022E-2</v>
      </c>
      <c r="X255" s="149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262</v>
      </c>
      <c r="C256" s="47"/>
      <c r="D256" s="45">
        <v>0.01</v>
      </c>
      <c r="E256" s="45">
        <v>0.09</v>
      </c>
      <c r="F256" s="45">
        <v>0.81</v>
      </c>
      <c r="G256" s="45">
        <v>0.4</v>
      </c>
      <c r="H256" s="45">
        <v>0.31</v>
      </c>
      <c r="I256" s="45">
        <v>0.09</v>
      </c>
      <c r="J256" s="45">
        <v>0.41</v>
      </c>
      <c r="K256" s="45">
        <v>0.8</v>
      </c>
      <c r="L256" s="45">
        <v>0.28000000000000003</v>
      </c>
      <c r="M256" s="45">
        <v>0.55000000000000004</v>
      </c>
      <c r="N256" s="45">
        <v>1.38</v>
      </c>
      <c r="O256" s="45">
        <v>3.73</v>
      </c>
      <c r="P256" s="45">
        <v>0.31</v>
      </c>
      <c r="Q256" s="45">
        <v>0.01</v>
      </c>
      <c r="R256" s="45">
        <v>1.1000000000000001</v>
      </c>
      <c r="S256" s="45">
        <v>1.47</v>
      </c>
      <c r="T256" s="45">
        <v>6.05</v>
      </c>
      <c r="U256" s="45">
        <v>3.65</v>
      </c>
      <c r="V256" s="45">
        <v>2.39</v>
      </c>
      <c r="W256" s="45">
        <v>1.04</v>
      </c>
      <c r="X256" s="149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BM257" s="55"/>
    </row>
    <row r="258" spans="1:65" ht="15">
      <c r="B258" s="8" t="s">
        <v>503</v>
      </c>
      <c r="BM258" s="28" t="s">
        <v>66</v>
      </c>
    </row>
    <row r="259" spans="1:65" ht="15">
      <c r="A259" s="25" t="s">
        <v>33</v>
      </c>
      <c r="B259" s="18" t="s">
        <v>110</v>
      </c>
      <c r="C259" s="15" t="s">
        <v>111</v>
      </c>
      <c r="D259" s="16" t="s">
        <v>227</v>
      </c>
      <c r="E259" s="17" t="s">
        <v>227</v>
      </c>
      <c r="F259" s="17" t="s">
        <v>227</v>
      </c>
      <c r="G259" s="17" t="s">
        <v>227</v>
      </c>
      <c r="H259" s="17" t="s">
        <v>227</v>
      </c>
      <c r="I259" s="17" t="s">
        <v>227</v>
      </c>
      <c r="J259" s="17" t="s">
        <v>227</v>
      </c>
      <c r="K259" s="17" t="s">
        <v>227</v>
      </c>
      <c r="L259" s="17" t="s">
        <v>227</v>
      </c>
      <c r="M259" s="17" t="s">
        <v>227</v>
      </c>
      <c r="N259" s="149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228</v>
      </c>
      <c r="C260" s="9" t="s">
        <v>228</v>
      </c>
      <c r="D260" s="147" t="s">
        <v>231</v>
      </c>
      <c r="E260" s="148" t="s">
        <v>232</v>
      </c>
      <c r="F260" s="148" t="s">
        <v>234</v>
      </c>
      <c r="G260" s="148" t="s">
        <v>236</v>
      </c>
      <c r="H260" s="148" t="s">
        <v>246</v>
      </c>
      <c r="I260" s="148" t="s">
        <v>247</v>
      </c>
      <c r="J260" s="148" t="s">
        <v>248</v>
      </c>
      <c r="K260" s="148" t="s">
        <v>282</v>
      </c>
      <c r="L260" s="148" t="s">
        <v>252</v>
      </c>
      <c r="M260" s="148" t="s">
        <v>296</v>
      </c>
      <c r="N260" s="149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297</v>
      </c>
      <c r="E261" s="11" t="s">
        <v>297</v>
      </c>
      <c r="F261" s="11" t="s">
        <v>297</v>
      </c>
      <c r="G261" s="11" t="s">
        <v>298</v>
      </c>
      <c r="H261" s="11" t="s">
        <v>297</v>
      </c>
      <c r="I261" s="11" t="s">
        <v>297</v>
      </c>
      <c r="J261" s="11" t="s">
        <v>298</v>
      </c>
      <c r="K261" s="11" t="s">
        <v>298</v>
      </c>
      <c r="L261" s="11" t="s">
        <v>297</v>
      </c>
      <c r="M261" s="11" t="s">
        <v>114</v>
      </c>
      <c r="N261" s="14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14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8">
        <v>1</v>
      </c>
      <c r="C263" s="14">
        <v>1</v>
      </c>
      <c r="D263" s="22">
        <v>4.04</v>
      </c>
      <c r="E263" s="22">
        <v>3.8455124210342504</v>
      </c>
      <c r="F263" s="22">
        <v>4.3733599999999999</v>
      </c>
      <c r="G263" s="22">
        <v>3.7</v>
      </c>
      <c r="H263" s="22">
        <v>3.6</v>
      </c>
      <c r="I263" s="22">
        <v>3.9099999999999997</v>
      </c>
      <c r="J263" s="22">
        <v>3.8</v>
      </c>
      <c r="K263" s="22">
        <v>3.78</v>
      </c>
      <c r="L263" s="22">
        <v>3.95</v>
      </c>
      <c r="M263" s="22">
        <v>4.2169999999999996</v>
      </c>
      <c r="N263" s="14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3.9</v>
      </c>
      <c r="E264" s="11">
        <v>3.6173431349110738</v>
      </c>
      <c r="F264" s="11">
        <v>4.4843999999999999</v>
      </c>
      <c r="G264" s="11">
        <v>4.0999999999999996</v>
      </c>
      <c r="H264" s="11">
        <v>3.8</v>
      </c>
      <c r="I264" s="11">
        <v>3.87</v>
      </c>
      <c r="J264" s="11">
        <v>3.8</v>
      </c>
      <c r="K264" s="11">
        <v>3.61</v>
      </c>
      <c r="L264" s="11">
        <v>4</v>
      </c>
      <c r="M264" s="11">
        <v>4.1769999999999996</v>
      </c>
      <c r="N264" s="14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4</v>
      </c>
    </row>
    <row r="265" spans="1:65">
      <c r="A265" s="30"/>
      <c r="B265" s="19">
        <v>1</v>
      </c>
      <c r="C265" s="9">
        <v>3</v>
      </c>
      <c r="D265" s="11">
        <v>4.03</v>
      </c>
      <c r="E265" s="11">
        <v>3.4906501520736977</v>
      </c>
      <c r="F265" s="11">
        <v>4.48719</v>
      </c>
      <c r="G265" s="11">
        <v>3.7</v>
      </c>
      <c r="H265" s="11">
        <v>3.5</v>
      </c>
      <c r="I265" s="11">
        <v>3.95</v>
      </c>
      <c r="J265" s="11">
        <v>3.7</v>
      </c>
      <c r="K265" s="11">
        <v>3.68</v>
      </c>
      <c r="L265" s="11">
        <v>3.8</v>
      </c>
      <c r="M265" s="11">
        <v>4.2389999999999999</v>
      </c>
      <c r="N265" s="14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4</v>
      </c>
      <c r="E266" s="11">
        <v>3.5464241400137655</v>
      </c>
      <c r="F266" s="11">
        <v>4.4138399999999995</v>
      </c>
      <c r="G266" s="11">
        <v>3.9</v>
      </c>
      <c r="H266" s="11">
        <v>3.6</v>
      </c>
      <c r="I266" s="11">
        <v>3.8599999999999994</v>
      </c>
      <c r="J266" s="11">
        <v>3.7</v>
      </c>
      <c r="K266" s="11">
        <v>3.72</v>
      </c>
      <c r="L266" s="11">
        <v>3.95</v>
      </c>
      <c r="M266" s="11">
        <v>4.1550000000000002</v>
      </c>
      <c r="N266" s="14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3.8973139389230518</v>
      </c>
    </row>
    <row r="267" spans="1:65">
      <c r="A267" s="30"/>
      <c r="B267" s="19">
        <v>1</v>
      </c>
      <c r="C267" s="9">
        <v>5</v>
      </c>
      <c r="D267" s="11">
        <v>3.9600000000000004</v>
      </c>
      <c r="E267" s="11">
        <v>3.5862577879380675</v>
      </c>
      <c r="F267" s="11">
        <v>4.3720800000000004</v>
      </c>
      <c r="G267" s="11">
        <v>3.9</v>
      </c>
      <c r="H267" s="11">
        <v>3.6</v>
      </c>
      <c r="I267" s="11">
        <v>3.9099999999999997</v>
      </c>
      <c r="J267" s="11">
        <v>3.8</v>
      </c>
      <c r="K267" s="11">
        <v>3.68</v>
      </c>
      <c r="L267" s="11">
        <v>3.95</v>
      </c>
      <c r="M267" s="11">
        <v>4.2889999999999997</v>
      </c>
      <c r="N267" s="14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28</v>
      </c>
    </row>
    <row r="268" spans="1:65">
      <c r="A268" s="30"/>
      <c r="B268" s="19">
        <v>1</v>
      </c>
      <c r="C268" s="9">
        <v>6</v>
      </c>
      <c r="D268" s="11">
        <v>3.9600000000000004</v>
      </c>
      <c r="E268" s="11">
        <v>3.6848086994122764</v>
      </c>
      <c r="F268" s="11">
        <v>4.3739699999999999</v>
      </c>
      <c r="G268" s="11">
        <v>3.8</v>
      </c>
      <c r="H268" s="11">
        <v>3.8</v>
      </c>
      <c r="I268" s="11">
        <v>3.9099999999999997</v>
      </c>
      <c r="J268" s="11">
        <v>3.7</v>
      </c>
      <c r="K268" s="11">
        <v>3.64</v>
      </c>
      <c r="L268" s="11">
        <v>3.8</v>
      </c>
      <c r="M268" s="11">
        <v>4.1260000000000003</v>
      </c>
      <c r="N268" s="14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258</v>
      </c>
      <c r="C269" s="12"/>
      <c r="D269" s="23">
        <v>3.9816666666666669</v>
      </c>
      <c r="E269" s="23">
        <v>3.6284993892305217</v>
      </c>
      <c r="F269" s="23">
        <v>4.4174733333333327</v>
      </c>
      <c r="G269" s="23">
        <v>3.85</v>
      </c>
      <c r="H269" s="23">
        <v>3.6500000000000004</v>
      </c>
      <c r="I269" s="23">
        <v>3.9016666666666668</v>
      </c>
      <c r="J269" s="23">
        <v>3.75</v>
      </c>
      <c r="K269" s="23">
        <v>3.6850000000000005</v>
      </c>
      <c r="L269" s="23">
        <v>3.9083333333333332</v>
      </c>
      <c r="M269" s="23">
        <v>4.2004999999999999</v>
      </c>
      <c r="N269" s="149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259</v>
      </c>
      <c r="C270" s="29"/>
      <c r="D270" s="11">
        <v>3.9800000000000004</v>
      </c>
      <c r="E270" s="11">
        <v>3.6018004614245704</v>
      </c>
      <c r="F270" s="11">
        <v>4.3939050000000002</v>
      </c>
      <c r="G270" s="11">
        <v>3.8499999999999996</v>
      </c>
      <c r="H270" s="11">
        <v>3.6</v>
      </c>
      <c r="I270" s="11">
        <v>3.9099999999999997</v>
      </c>
      <c r="J270" s="11">
        <v>3.75</v>
      </c>
      <c r="K270" s="11">
        <v>3.68</v>
      </c>
      <c r="L270" s="11">
        <v>3.95</v>
      </c>
      <c r="M270" s="11">
        <v>4.1969999999999992</v>
      </c>
      <c r="N270" s="149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260</v>
      </c>
      <c r="C271" s="29"/>
      <c r="D271" s="24">
        <v>5.2313159593611512E-2</v>
      </c>
      <c r="E271" s="24">
        <v>0.124830259147927</v>
      </c>
      <c r="F271" s="24">
        <v>5.5230198864992884E-2</v>
      </c>
      <c r="G271" s="24">
        <v>0.15165750888103083</v>
      </c>
      <c r="H271" s="24">
        <v>0.1224744871391588</v>
      </c>
      <c r="I271" s="24">
        <v>3.2506409624359855E-2</v>
      </c>
      <c r="J271" s="24">
        <v>5.4772255750516412E-2</v>
      </c>
      <c r="K271" s="24">
        <v>5.9916608715780945E-2</v>
      </c>
      <c r="L271" s="24">
        <v>8.6120071218425562E-2</v>
      </c>
      <c r="M271" s="24">
        <v>5.9597818752031309E-2</v>
      </c>
      <c r="N271" s="203"/>
      <c r="O271" s="204"/>
      <c r="P271" s="204"/>
      <c r="Q271" s="204"/>
      <c r="R271" s="204"/>
      <c r="S271" s="204"/>
      <c r="T271" s="204"/>
      <c r="U271" s="204"/>
      <c r="V271" s="204"/>
      <c r="W271" s="204"/>
      <c r="X271" s="204"/>
      <c r="Y271" s="204"/>
      <c r="Z271" s="204"/>
      <c r="AA271" s="204"/>
      <c r="AB271" s="204"/>
      <c r="AC271" s="204"/>
      <c r="AD271" s="204"/>
      <c r="AE271" s="204"/>
      <c r="AF271" s="204"/>
      <c r="AG271" s="204"/>
      <c r="AH271" s="204"/>
      <c r="AI271" s="204"/>
      <c r="AJ271" s="204"/>
      <c r="AK271" s="204"/>
      <c r="AL271" s="204"/>
      <c r="AM271" s="204"/>
      <c r="AN271" s="204"/>
      <c r="AO271" s="204"/>
      <c r="AP271" s="204"/>
      <c r="AQ271" s="204"/>
      <c r="AR271" s="204"/>
      <c r="AS271" s="204"/>
      <c r="AT271" s="204"/>
      <c r="AU271" s="204"/>
      <c r="AV271" s="204"/>
      <c r="AW271" s="204"/>
      <c r="AX271" s="204"/>
      <c r="AY271" s="204"/>
      <c r="AZ271" s="204"/>
      <c r="BA271" s="204"/>
      <c r="BB271" s="204"/>
      <c r="BC271" s="204"/>
      <c r="BD271" s="204"/>
      <c r="BE271" s="204"/>
      <c r="BF271" s="204"/>
      <c r="BG271" s="204"/>
      <c r="BH271" s="204"/>
      <c r="BI271" s="204"/>
      <c r="BJ271" s="204"/>
      <c r="BK271" s="204"/>
      <c r="BL271" s="204"/>
      <c r="BM271" s="56"/>
    </row>
    <row r="272" spans="1:65">
      <c r="A272" s="30"/>
      <c r="B272" s="3" t="s">
        <v>86</v>
      </c>
      <c r="C272" s="29"/>
      <c r="D272" s="13">
        <v>1.3138508060346131E-2</v>
      </c>
      <c r="E272" s="13">
        <v>3.4402722932357764E-2</v>
      </c>
      <c r="F272" s="13">
        <v>1.2502667180407705E-2</v>
      </c>
      <c r="G272" s="13">
        <v>3.9391560748319697E-2</v>
      </c>
      <c r="H272" s="13">
        <v>3.3554654010728435E-2</v>
      </c>
      <c r="I272" s="13">
        <v>8.3314163924032084E-3</v>
      </c>
      <c r="J272" s="13">
        <v>1.4605934866804376E-2</v>
      </c>
      <c r="K272" s="13">
        <v>1.6259595309574201E-2</v>
      </c>
      <c r="L272" s="13">
        <v>2.2034986239256007E-2</v>
      </c>
      <c r="M272" s="13">
        <v>1.4188267766225761E-2</v>
      </c>
      <c r="N272" s="14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261</v>
      </c>
      <c r="C273" s="29"/>
      <c r="D273" s="13">
        <v>2.1643811369972621E-2</v>
      </c>
      <c r="E273" s="13">
        <v>-6.8974312540706406E-2</v>
      </c>
      <c r="F273" s="13">
        <v>0.13346612630185417</v>
      </c>
      <c r="G273" s="13">
        <v>-1.2140140533848265E-2</v>
      </c>
      <c r="H273" s="13">
        <v>-6.3457535830791167E-2</v>
      </c>
      <c r="I273" s="13">
        <v>1.116853251195371E-3</v>
      </c>
      <c r="J273" s="13">
        <v>-3.7798838182319772E-2</v>
      </c>
      <c r="K273" s="13">
        <v>-5.4476991653826135E-2</v>
      </c>
      <c r="L273" s="13">
        <v>2.827433094426679E-3</v>
      </c>
      <c r="M273" s="13">
        <v>7.7793594724044235E-2</v>
      </c>
      <c r="N273" s="149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262</v>
      </c>
      <c r="C274" s="47"/>
      <c r="D274" s="45">
        <v>0.45</v>
      </c>
      <c r="E274" s="45">
        <v>1.05</v>
      </c>
      <c r="F274" s="45">
        <v>2.31</v>
      </c>
      <c r="G274" s="45">
        <v>0.11</v>
      </c>
      <c r="H274" s="45">
        <v>0.96</v>
      </c>
      <c r="I274" s="45">
        <v>0.11</v>
      </c>
      <c r="J274" s="45">
        <v>0.54</v>
      </c>
      <c r="K274" s="45">
        <v>0.81</v>
      </c>
      <c r="L274" s="45">
        <v>0.14000000000000001</v>
      </c>
      <c r="M274" s="45">
        <v>1.38</v>
      </c>
      <c r="N274" s="149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BM275" s="55"/>
    </row>
    <row r="276" spans="1:65" ht="15">
      <c r="B276" s="8" t="s">
        <v>504</v>
      </c>
      <c r="BM276" s="28" t="s">
        <v>66</v>
      </c>
    </row>
    <row r="277" spans="1:65" ht="15">
      <c r="A277" s="25" t="s">
        <v>36</v>
      </c>
      <c r="B277" s="18" t="s">
        <v>110</v>
      </c>
      <c r="C277" s="15" t="s">
        <v>111</v>
      </c>
      <c r="D277" s="16" t="s">
        <v>227</v>
      </c>
      <c r="E277" s="17" t="s">
        <v>227</v>
      </c>
      <c r="F277" s="17" t="s">
        <v>227</v>
      </c>
      <c r="G277" s="17" t="s">
        <v>227</v>
      </c>
      <c r="H277" s="17" t="s">
        <v>227</v>
      </c>
      <c r="I277" s="17" t="s">
        <v>227</v>
      </c>
      <c r="J277" s="17" t="s">
        <v>227</v>
      </c>
      <c r="K277" s="17" t="s">
        <v>227</v>
      </c>
      <c r="L277" s="17" t="s">
        <v>227</v>
      </c>
      <c r="M277" s="149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228</v>
      </c>
      <c r="C278" s="9" t="s">
        <v>228</v>
      </c>
      <c r="D278" s="147" t="s">
        <v>231</v>
      </c>
      <c r="E278" s="148" t="s">
        <v>232</v>
      </c>
      <c r="F278" s="148" t="s">
        <v>234</v>
      </c>
      <c r="G278" s="148" t="s">
        <v>236</v>
      </c>
      <c r="H278" s="148" t="s">
        <v>246</v>
      </c>
      <c r="I278" s="148" t="s">
        <v>247</v>
      </c>
      <c r="J278" s="148" t="s">
        <v>248</v>
      </c>
      <c r="K278" s="148" t="s">
        <v>282</v>
      </c>
      <c r="L278" s="148" t="s">
        <v>252</v>
      </c>
      <c r="M278" s="149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297</v>
      </c>
      <c r="E279" s="11" t="s">
        <v>297</v>
      </c>
      <c r="F279" s="11" t="s">
        <v>297</v>
      </c>
      <c r="G279" s="11" t="s">
        <v>298</v>
      </c>
      <c r="H279" s="11" t="s">
        <v>297</v>
      </c>
      <c r="I279" s="11" t="s">
        <v>297</v>
      </c>
      <c r="J279" s="11" t="s">
        <v>298</v>
      </c>
      <c r="K279" s="11" t="s">
        <v>298</v>
      </c>
      <c r="L279" s="11" t="s">
        <v>297</v>
      </c>
      <c r="M279" s="149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/>
      <c r="E280" s="26"/>
      <c r="F280" s="26"/>
      <c r="G280" s="26"/>
      <c r="H280" s="26"/>
      <c r="I280" s="26"/>
      <c r="J280" s="26"/>
      <c r="K280" s="26"/>
      <c r="L280" s="26"/>
      <c r="M280" s="149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3</v>
      </c>
    </row>
    <row r="281" spans="1:65">
      <c r="A281" s="30"/>
      <c r="B281" s="18">
        <v>1</v>
      </c>
      <c r="C281" s="14">
        <v>1</v>
      </c>
      <c r="D281" s="22">
        <v>2.41</v>
      </c>
      <c r="E281" s="22">
        <v>2.3178546066529457</v>
      </c>
      <c r="F281" s="143">
        <v>2.7727200000000001</v>
      </c>
      <c r="G281" s="143">
        <v>2.5</v>
      </c>
      <c r="H281" s="143">
        <v>2.2000000000000002</v>
      </c>
      <c r="I281" s="22">
        <v>2.37</v>
      </c>
      <c r="J281" s="143">
        <v>2.2999999999999998</v>
      </c>
      <c r="K281" s="22">
        <v>2.2799999999999998</v>
      </c>
      <c r="L281" s="22">
        <v>2.1</v>
      </c>
      <c r="M281" s="149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2.31</v>
      </c>
      <c r="E282" s="11">
        <v>2.2793745196065291</v>
      </c>
      <c r="F282" s="144">
        <v>2.8041100000000001</v>
      </c>
      <c r="G282" s="144">
        <v>2.4</v>
      </c>
      <c r="H282" s="144">
        <v>2.2999999999999998</v>
      </c>
      <c r="I282" s="11">
        <v>2.37</v>
      </c>
      <c r="J282" s="144">
        <v>2.2999999999999998</v>
      </c>
      <c r="K282" s="11">
        <v>2.2400000000000002</v>
      </c>
      <c r="L282" s="11">
        <v>2.15</v>
      </c>
      <c r="M282" s="149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5</v>
      </c>
    </row>
    <row r="283" spans="1:65">
      <c r="A283" s="30"/>
      <c r="B283" s="19">
        <v>1</v>
      </c>
      <c r="C283" s="9">
        <v>3</v>
      </c>
      <c r="D283" s="11">
        <v>2.42</v>
      </c>
      <c r="E283" s="145">
        <v>2.1082170234218345</v>
      </c>
      <c r="F283" s="144">
        <v>2.7521300000000002</v>
      </c>
      <c r="G283" s="144">
        <v>2.2999999999999998</v>
      </c>
      <c r="H283" s="144">
        <v>2.2999999999999998</v>
      </c>
      <c r="I283" s="11">
        <v>2.33</v>
      </c>
      <c r="J283" s="144">
        <v>2.2999999999999998</v>
      </c>
      <c r="K283" s="11">
        <v>2.25</v>
      </c>
      <c r="L283" s="11">
        <v>2.2000000000000002</v>
      </c>
      <c r="M283" s="149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2.4</v>
      </c>
      <c r="E284" s="11">
        <v>2.3337880639740809</v>
      </c>
      <c r="F284" s="144">
        <v>2.8012299999999999</v>
      </c>
      <c r="G284" s="144">
        <v>2.2999999999999998</v>
      </c>
      <c r="H284" s="144">
        <v>2.2999999999999998</v>
      </c>
      <c r="I284" s="11">
        <v>2.36</v>
      </c>
      <c r="J284" s="144">
        <v>2.2000000000000002</v>
      </c>
      <c r="K284" s="11">
        <v>2.31</v>
      </c>
      <c r="L284" s="11">
        <v>2.1</v>
      </c>
      <c r="M284" s="149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2.2889194189409645</v>
      </c>
    </row>
    <row r="285" spans="1:65">
      <c r="A285" s="30"/>
      <c r="B285" s="19">
        <v>1</v>
      </c>
      <c r="C285" s="9">
        <v>5</v>
      </c>
      <c r="D285" s="11">
        <v>2.4700000000000002</v>
      </c>
      <c r="E285" s="11">
        <v>2.2376003005114407</v>
      </c>
      <c r="F285" s="144">
        <v>2.8289500000000003</v>
      </c>
      <c r="G285" s="144">
        <v>2.4</v>
      </c>
      <c r="H285" s="144">
        <v>2.2999999999999998</v>
      </c>
      <c r="I285" s="11">
        <v>2.29</v>
      </c>
      <c r="J285" s="144">
        <v>2.2000000000000002</v>
      </c>
      <c r="K285" s="11">
        <v>2.31</v>
      </c>
      <c r="L285" s="11">
        <v>2.1</v>
      </c>
      <c r="M285" s="149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29</v>
      </c>
    </row>
    <row r="286" spans="1:65">
      <c r="A286" s="30"/>
      <c r="B286" s="19">
        <v>1</v>
      </c>
      <c r="C286" s="9">
        <v>6</v>
      </c>
      <c r="D286" s="11">
        <v>2.42</v>
      </c>
      <c r="E286" s="11">
        <v>2.2793679827791093</v>
      </c>
      <c r="F286" s="144">
        <v>2.7632599999999998</v>
      </c>
      <c r="G286" s="144">
        <v>2.2999999999999998</v>
      </c>
      <c r="H286" s="144">
        <v>2.2999999999999998</v>
      </c>
      <c r="I286" s="11">
        <v>2.2400000000000002</v>
      </c>
      <c r="J286" s="144">
        <v>2.2999999999999998</v>
      </c>
      <c r="K286" s="11">
        <v>2.2999999999999998</v>
      </c>
      <c r="L286" s="11">
        <v>2.2000000000000002</v>
      </c>
      <c r="M286" s="149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258</v>
      </c>
      <c r="C287" s="12"/>
      <c r="D287" s="23">
        <v>2.4050000000000002</v>
      </c>
      <c r="E287" s="23">
        <v>2.2593670828243231</v>
      </c>
      <c r="F287" s="23">
        <v>2.7870666666666666</v>
      </c>
      <c r="G287" s="23">
        <v>2.3666666666666667</v>
      </c>
      <c r="H287" s="23">
        <v>2.2833333333333332</v>
      </c>
      <c r="I287" s="23">
        <v>2.3266666666666667</v>
      </c>
      <c r="J287" s="23">
        <v>2.2666666666666671</v>
      </c>
      <c r="K287" s="23">
        <v>2.2816666666666667</v>
      </c>
      <c r="L287" s="23">
        <v>2.1416666666666671</v>
      </c>
      <c r="M287" s="149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259</v>
      </c>
      <c r="C288" s="29"/>
      <c r="D288" s="11">
        <v>2.415</v>
      </c>
      <c r="E288" s="11">
        <v>2.2793712511928192</v>
      </c>
      <c r="F288" s="11">
        <v>2.786975</v>
      </c>
      <c r="G288" s="11">
        <v>2.3499999999999996</v>
      </c>
      <c r="H288" s="11">
        <v>2.2999999999999998</v>
      </c>
      <c r="I288" s="11">
        <v>2.3449999999999998</v>
      </c>
      <c r="J288" s="11">
        <v>2.2999999999999998</v>
      </c>
      <c r="K288" s="11">
        <v>2.29</v>
      </c>
      <c r="L288" s="11">
        <v>2.125</v>
      </c>
      <c r="M288" s="149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260</v>
      </c>
      <c r="C289" s="29"/>
      <c r="D289" s="24">
        <v>5.2440442408507607E-2</v>
      </c>
      <c r="E289" s="24">
        <v>8.1338477578725185E-2</v>
      </c>
      <c r="F289" s="24">
        <v>2.9115094824964428E-2</v>
      </c>
      <c r="G289" s="24">
        <v>8.1649658092772678E-2</v>
      </c>
      <c r="H289" s="24">
        <v>4.0824829046386159E-2</v>
      </c>
      <c r="I289" s="24">
        <v>5.240865068542274E-2</v>
      </c>
      <c r="J289" s="24">
        <v>5.1639777949432045E-2</v>
      </c>
      <c r="K289" s="24">
        <v>3.0605010483034691E-2</v>
      </c>
      <c r="L289" s="24">
        <v>4.9159604012508788E-2</v>
      </c>
      <c r="M289" s="203"/>
      <c r="N289" s="204"/>
      <c r="O289" s="204"/>
      <c r="P289" s="204"/>
      <c r="Q289" s="204"/>
      <c r="R289" s="204"/>
      <c r="S289" s="204"/>
      <c r="T289" s="204"/>
      <c r="U289" s="204"/>
      <c r="V289" s="204"/>
      <c r="W289" s="204"/>
      <c r="X289" s="204"/>
      <c r="Y289" s="204"/>
      <c r="Z289" s="204"/>
      <c r="AA289" s="204"/>
      <c r="AB289" s="204"/>
      <c r="AC289" s="204"/>
      <c r="AD289" s="204"/>
      <c r="AE289" s="204"/>
      <c r="AF289" s="204"/>
      <c r="AG289" s="204"/>
      <c r="AH289" s="204"/>
      <c r="AI289" s="204"/>
      <c r="AJ289" s="204"/>
      <c r="AK289" s="204"/>
      <c r="AL289" s="204"/>
      <c r="AM289" s="204"/>
      <c r="AN289" s="204"/>
      <c r="AO289" s="204"/>
      <c r="AP289" s="204"/>
      <c r="AQ289" s="204"/>
      <c r="AR289" s="204"/>
      <c r="AS289" s="204"/>
      <c r="AT289" s="204"/>
      <c r="AU289" s="204"/>
      <c r="AV289" s="204"/>
      <c r="AW289" s="204"/>
      <c r="AX289" s="204"/>
      <c r="AY289" s="204"/>
      <c r="AZ289" s="204"/>
      <c r="BA289" s="204"/>
      <c r="BB289" s="204"/>
      <c r="BC289" s="204"/>
      <c r="BD289" s="204"/>
      <c r="BE289" s="204"/>
      <c r="BF289" s="204"/>
      <c r="BG289" s="204"/>
      <c r="BH289" s="204"/>
      <c r="BI289" s="204"/>
      <c r="BJ289" s="204"/>
      <c r="BK289" s="204"/>
      <c r="BL289" s="204"/>
      <c r="BM289" s="56"/>
    </row>
    <row r="290" spans="1:65">
      <c r="A290" s="30"/>
      <c r="B290" s="3" t="s">
        <v>86</v>
      </c>
      <c r="C290" s="29"/>
      <c r="D290" s="13">
        <v>2.1804757758215217E-2</v>
      </c>
      <c r="E290" s="13">
        <v>3.6000558827761611E-2</v>
      </c>
      <c r="F290" s="13">
        <v>1.0446501037517736E-2</v>
      </c>
      <c r="G290" s="13">
        <v>3.4499855532157467E-2</v>
      </c>
      <c r="H290" s="13">
        <v>1.787948717359978E-2</v>
      </c>
      <c r="I290" s="13">
        <v>2.2525208030983988E-2</v>
      </c>
      <c r="J290" s="13">
        <v>2.2782254977690604E-2</v>
      </c>
      <c r="K290" s="13">
        <v>1.3413445061958228E-2</v>
      </c>
      <c r="L290" s="13">
        <v>2.2953900706229779E-2</v>
      </c>
      <c r="M290" s="149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261</v>
      </c>
      <c r="C291" s="29"/>
      <c r="D291" s="13">
        <v>5.0714140523454354E-2</v>
      </c>
      <c r="E291" s="13">
        <v>-1.2911042595948885E-2</v>
      </c>
      <c r="F291" s="13">
        <v>0.21763424417806032</v>
      </c>
      <c r="G291" s="13">
        <v>3.3966791090301651E-2</v>
      </c>
      <c r="H291" s="13">
        <v>-2.4404902861175914E-3</v>
      </c>
      <c r="I291" s="13">
        <v>1.6491296029620406E-2</v>
      </c>
      <c r="J291" s="13">
        <v>-9.7219465614011291E-3</v>
      </c>
      <c r="K291" s="13">
        <v>-3.1686359136459119E-3</v>
      </c>
      <c r="L291" s="13">
        <v>-6.4332868626029716E-2</v>
      </c>
      <c r="M291" s="149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262</v>
      </c>
      <c r="C292" s="47"/>
      <c r="D292" s="45">
        <v>0.93</v>
      </c>
      <c r="E292" s="45">
        <v>0.41</v>
      </c>
      <c r="F292" s="45">
        <v>4.47</v>
      </c>
      <c r="G292" s="45" t="s">
        <v>263</v>
      </c>
      <c r="H292" s="45" t="s">
        <v>263</v>
      </c>
      <c r="I292" s="45">
        <v>0.21</v>
      </c>
      <c r="J292" s="45" t="s">
        <v>263</v>
      </c>
      <c r="K292" s="45">
        <v>0.21</v>
      </c>
      <c r="L292" s="45">
        <v>1.5</v>
      </c>
      <c r="M292" s="149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 t="s">
        <v>305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BM293" s="55"/>
    </row>
    <row r="294" spans="1:65">
      <c r="BM294" s="55"/>
    </row>
    <row r="295" spans="1:65" ht="15">
      <c r="B295" s="8" t="s">
        <v>505</v>
      </c>
      <c r="BM295" s="28" t="s">
        <v>66</v>
      </c>
    </row>
    <row r="296" spans="1:65" ht="15">
      <c r="A296" s="25" t="s">
        <v>39</v>
      </c>
      <c r="B296" s="18" t="s">
        <v>110</v>
      </c>
      <c r="C296" s="15" t="s">
        <v>111</v>
      </c>
      <c r="D296" s="16" t="s">
        <v>227</v>
      </c>
      <c r="E296" s="17" t="s">
        <v>227</v>
      </c>
      <c r="F296" s="17" t="s">
        <v>227</v>
      </c>
      <c r="G296" s="17" t="s">
        <v>227</v>
      </c>
      <c r="H296" s="17" t="s">
        <v>227</v>
      </c>
      <c r="I296" s="17" t="s">
        <v>227</v>
      </c>
      <c r="J296" s="17" t="s">
        <v>227</v>
      </c>
      <c r="K296" s="17" t="s">
        <v>227</v>
      </c>
      <c r="L296" s="17" t="s">
        <v>227</v>
      </c>
      <c r="M296" s="17" t="s">
        <v>227</v>
      </c>
      <c r="N296" s="149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228</v>
      </c>
      <c r="C297" s="9" t="s">
        <v>228</v>
      </c>
      <c r="D297" s="147" t="s">
        <v>231</v>
      </c>
      <c r="E297" s="148" t="s">
        <v>232</v>
      </c>
      <c r="F297" s="148" t="s">
        <v>234</v>
      </c>
      <c r="G297" s="148" t="s">
        <v>236</v>
      </c>
      <c r="H297" s="148" t="s">
        <v>246</v>
      </c>
      <c r="I297" s="148" t="s">
        <v>247</v>
      </c>
      <c r="J297" s="148" t="s">
        <v>248</v>
      </c>
      <c r="K297" s="148" t="s">
        <v>282</v>
      </c>
      <c r="L297" s="148" t="s">
        <v>252</v>
      </c>
      <c r="M297" s="148" t="s">
        <v>296</v>
      </c>
      <c r="N297" s="149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297</v>
      </c>
      <c r="E298" s="11" t="s">
        <v>297</v>
      </c>
      <c r="F298" s="11" t="s">
        <v>297</v>
      </c>
      <c r="G298" s="11" t="s">
        <v>298</v>
      </c>
      <c r="H298" s="11" t="s">
        <v>297</v>
      </c>
      <c r="I298" s="11" t="s">
        <v>297</v>
      </c>
      <c r="J298" s="11" t="s">
        <v>298</v>
      </c>
      <c r="K298" s="11" t="s">
        <v>298</v>
      </c>
      <c r="L298" s="11" t="s">
        <v>297</v>
      </c>
      <c r="M298" s="11" t="s">
        <v>114</v>
      </c>
      <c r="N298" s="14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14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0.96</v>
      </c>
      <c r="E300" s="22">
        <v>0.94438234411604904</v>
      </c>
      <c r="F300" s="22">
        <v>1.1243500000000002</v>
      </c>
      <c r="G300" s="22">
        <v>0.93</v>
      </c>
      <c r="H300" s="143">
        <v>1</v>
      </c>
      <c r="I300" s="22">
        <v>0.9</v>
      </c>
      <c r="J300" s="143">
        <v>0.9</v>
      </c>
      <c r="K300" s="22">
        <v>0.82</v>
      </c>
      <c r="L300" s="22">
        <v>1.1499999999999999</v>
      </c>
      <c r="M300" s="143">
        <v>1.45</v>
      </c>
      <c r="N300" s="14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0.95</v>
      </c>
      <c r="E301" s="11">
        <v>0.95041459943468798</v>
      </c>
      <c r="F301" s="11">
        <v>1.10005</v>
      </c>
      <c r="G301" s="11">
        <v>0.98</v>
      </c>
      <c r="H301" s="144">
        <v>1</v>
      </c>
      <c r="I301" s="11">
        <v>0.89</v>
      </c>
      <c r="J301" s="144">
        <v>0.9</v>
      </c>
      <c r="K301" s="11">
        <v>0.85</v>
      </c>
      <c r="L301" s="11">
        <v>1.1000000000000001</v>
      </c>
      <c r="M301" s="144">
        <v>1.419</v>
      </c>
      <c r="N301" s="14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35</v>
      </c>
    </row>
    <row r="302" spans="1:65">
      <c r="A302" s="30"/>
      <c r="B302" s="19">
        <v>1</v>
      </c>
      <c r="C302" s="9">
        <v>3</v>
      </c>
      <c r="D302" s="11">
        <v>0.95</v>
      </c>
      <c r="E302" s="11">
        <v>0.86951673266645602</v>
      </c>
      <c r="F302" s="11">
        <v>1.13524</v>
      </c>
      <c r="G302" s="11">
        <v>0.9</v>
      </c>
      <c r="H302" s="144">
        <v>0.9</v>
      </c>
      <c r="I302" s="11">
        <v>0.91</v>
      </c>
      <c r="J302" s="144">
        <v>0.9</v>
      </c>
      <c r="K302" s="11">
        <v>0.82</v>
      </c>
      <c r="L302" s="11">
        <v>1.1000000000000001</v>
      </c>
      <c r="M302" s="144">
        <v>1.3979999999999999</v>
      </c>
      <c r="N302" s="14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0.91</v>
      </c>
      <c r="E303" s="11">
        <v>0.97089111302932296</v>
      </c>
      <c r="F303" s="11">
        <v>1.0774600000000001</v>
      </c>
      <c r="G303" s="11">
        <v>0.89</v>
      </c>
      <c r="H303" s="144">
        <v>0.9</v>
      </c>
      <c r="I303" s="11">
        <v>0.86</v>
      </c>
      <c r="J303" s="144">
        <v>0.9</v>
      </c>
      <c r="K303" s="11">
        <v>0.85</v>
      </c>
      <c r="L303" s="11">
        <v>1.1499999999999999</v>
      </c>
      <c r="M303" s="144">
        <v>1.397</v>
      </c>
      <c r="N303" s="14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0.96946726690321039</v>
      </c>
    </row>
    <row r="304" spans="1:65">
      <c r="A304" s="30"/>
      <c r="B304" s="19">
        <v>1</v>
      </c>
      <c r="C304" s="9">
        <v>5</v>
      </c>
      <c r="D304" s="11">
        <v>0.9900000000000001</v>
      </c>
      <c r="E304" s="11">
        <v>0.91721149936825197</v>
      </c>
      <c r="F304" s="11">
        <v>1.1284000000000001</v>
      </c>
      <c r="G304" s="11">
        <v>0.93</v>
      </c>
      <c r="H304" s="144">
        <v>0.9</v>
      </c>
      <c r="I304" s="11">
        <v>0.9</v>
      </c>
      <c r="J304" s="144">
        <v>0.9</v>
      </c>
      <c r="K304" s="11">
        <v>0.84</v>
      </c>
      <c r="L304" s="11">
        <v>1.1499999999999999</v>
      </c>
      <c r="M304" s="144">
        <v>1.385</v>
      </c>
      <c r="N304" s="14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30</v>
      </c>
    </row>
    <row r="305" spans="1:65">
      <c r="A305" s="30"/>
      <c r="B305" s="19">
        <v>1</v>
      </c>
      <c r="C305" s="9">
        <v>6</v>
      </c>
      <c r="D305" s="11">
        <v>0.97000000000000008</v>
      </c>
      <c r="E305" s="11">
        <v>0.89568892132006905</v>
      </c>
      <c r="F305" s="11">
        <v>1.09402</v>
      </c>
      <c r="G305" s="11">
        <v>0.95</v>
      </c>
      <c r="H305" s="144">
        <v>0.9</v>
      </c>
      <c r="I305" s="11">
        <v>0.89</v>
      </c>
      <c r="J305" s="144">
        <v>0.9</v>
      </c>
      <c r="K305" s="11">
        <v>0.87</v>
      </c>
      <c r="L305" s="11">
        <v>1.1499999999999999</v>
      </c>
      <c r="M305" s="144">
        <v>1.427</v>
      </c>
      <c r="N305" s="14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258</v>
      </c>
      <c r="C306" s="12"/>
      <c r="D306" s="23">
        <v>0.95499999999999996</v>
      </c>
      <c r="E306" s="23">
        <v>0.924684201655806</v>
      </c>
      <c r="F306" s="23">
        <v>1.10992</v>
      </c>
      <c r="G306" s="23">
        <v>0.93</v>
      </c>
      <c r="H306" s="23">
        <v>0.93333333333333346</v>
      </c>
      <c r="I306" s="23">
        <v>0.89166666666666661</v>
      </c>
      <c r="J306" s="23">
        <v>0.9</v>
      </c>
      <c r="K306" s="23">
        <v>0.84166666666666667</v>
      </c>
      <c r="L306" s="23">
        <v>1.1333333333333335</v>
      </c>
      <c r="M306" s="23">
        <v>1.4126666666666665</v>
      </c>
      <c r="N306" s="14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259</v>
      </c>
      <c r="C307" s="29"/>
      <c r="D307" s="11">
        <v>0.95499999999999996</v>
      </c>
      <c r="E307" s="11">
        <v>0.93079692174215056</v>
      </c>
      <c r="F307" s="11">
        <v>1.1122000000000001</v>
      </c>
      <c r="G307" s="11">
        <v>0.93</v>
      </c>
      <c r="H307" s="11">
        <v>0.9</v>
      </c>
      <c r="I307" s="11">
        <v>0.89500000000000002</v>
      </c>
      <c r="J307" s="11">
        <v>0.9</v>
      </c>
      <c r="K307" s="11">
        <v>0.84499999999999997</v>
      </c>
      <c r="L307" s="11">
        <v>1.1499999999999999</v>
      </c>
      <c r="M307" s="11">
        <v>1.4085000000000001</v>
      </c>
      <c r="N307" s="14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260</v>
      </c>
      <c r="C308" s="29"/>
      <c r="D308" s="24">
        <v>2.6645825188948483E-2</v>
      </c>
      <c r="E308" s="24">
        <v>3.7749612026723812E-2</v>
      </c>
      <c r="F308" s="24">
        <v>2.2780325721990916E-2</v>
      </c>
      <c r="G308" s="24">
        <v>3.2863353450309947E-2</v>
      </c>
      <c r="H308" s="24">
        <v>5.1639777949432218E-2</v>
      </c>
      <c r="I308" s="24">
        <v>1.7224014243685099E-2</v>
      </c>
      <c r="J308" s="24">
        <v>0</v>
      </c>
      <c r="K308" s="24">
        <v>1.9407902170679534E-2</v>
      </c>
      <c r="L308" s="24">
        <v>2.5819888974716022E-2</v>
      </c>
      <c r="M308" s="24">
        <v>2.3938810886647371E-2</v>
      </c>
      <c r="N308" s="14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86</v>
      </c>
      <c r="C309" s="29"/>
      <c r="D309" s="13">
        <v>2.790138763240679E-2</v>
      </c>
      <c r="E309" s="13">
        <v>4.0824328953740795E-2</v>
      </c>
      <c r="F309" s="13">
        <v>2.0524295194240049E-2</v>
      </c>
      <c r="G309" s="13">
        <v>3.5336939193881658E-2</v>
      </c>
      <c r="H309" s="13">
        <v>5.53283335172488E-2</v>
      </c>
      <c r="I309" s="13">
        <v>1.9316651488244973E-2</v>
      </c>
      <c r="J309" s="13">
        <v>0</v>
      </c>
      <c r="K309" s="13">
        <v>2.3058893668134101E-2</v>
      </c>
      <c r="L309" s="13">
        <v>2.2782254977690604E-2</v>
      </c>
      <c r="M309" s="13">
        <v>1.694583120810338E-2</v>
      </c>
      <c r="N309" s="14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261</v>
      </c>
      <c r="C310" s="29"/>
      <c r="D310" s="13">
        <v>-1.4922903946436028E-2</v>
      </c>
      <c r="E310" s="13">
        <v>-4.6193478394021326E-2</v>
      </c>
      <c r="F310" s="13">
        <v>0.1448761994259391</v>
      </c>
      <c r="G310" s="13">
        <v>-4.0710262481869486E-2</v>
      </c>
      <c r="H310" s="13">
        <v>-3.7271948010478284E-2</v>
      </c>
      <c r="I310" s="13">
        <v>-8.0250878902867862E-2</v>
      </c>
      <c r="J310" s="13">
        <v>-7.1655092724389857E-2</v>
      </c>
      <c r="K310" s="13">
        <v>-0.131825595973735</v>
      </c>
      <c r="L310" s="13">
        <v>0.1690269202729906</v>
      </c>
      <c r="M310" s="13">
        <v>0.45715767297556864</v>
      </c>
      <c r="N310" s="149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262</v>
      </c>
      <c r="C311" s="47"/>
      <c r="D311" s="45">
        <v>0.11</v>
      </c>
      <c r="E311" s="45">
        <v>0.16</v>
      </c>
      <c r="F311" s="45">
        <v>1.49</v>
      </c>
      <c r="G311" s="45">
        <v>0.11</v>
      </c>
      <c r="H311" s="45" t="s">
        <v>263</v>
      </c>
      <c r="I311" s="45">
        <v>0.45</v>
      </c>
      <c r="J311" s="45" t="s">
        <v>263</v>
      </c>
      <c r="K311" s="45">
        <v>0.9</v>
      </c>
      <c r="L311" s="45">
        <v>1.7</v>
      </c>
      <c r="M311" s="45">
        <v>4.18</v>
      </c>
      <c r="N311" s="149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 t="s">
        <v>306</v>
      </c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BM312" s="55"/>
    </row>
    <row r="313" spans="1:65">
      <c r="BM313" s="55"/>
    </row>
    <row r="314" spans="1:65" ht="15">
      <c r="B314" s="8" t="s">
        <v>506</v>
      </c>
      <c r="BM314" s="28" t="s">
        <v>66</v>
      </c>
    </row>
    <row r="315" spans="1:65" ht="15">
      <c r="A315" s="25" t="s">
        <v>52</v>
      </c>
      <c r="B315" s="18" t="s">
        <v>110</v>
      </c>
      <c r="C315" s="15" t="s">
        <v>111</v>
      </c>
      <c r="D315" s="16" t="s">
        <v>227</v>
      </c>
      <c r="E315" s="17" t="s">
        <v>227</v>
      </c>
      <c r="F315" s="17" t="s">
        <v>227</v>
      </c>
      <c r="G315" s="17" t="s">
        <v>227</v>
      </c>
      <c r="H315" s="17" t="s">
        <v>227</v>
      </c>
      <c r="I315" s="17" t="s">
        <v>227</v>
      </c>
      <c r="J315" s="17" t="s">
        <v>227</v>
      </c>
      <c r="K315" s="17" t="s">
        <v>227</v>
      </c>
      <c r="L315" s="17" t="s">
        <v>227</v>
      </c>
      <c r="M315" s="17" t="s">
        <v>227</v>
      </c>
      <c r="N315" s="17" t="s">
        <v>227</v>
      </c>
      <c r="O315" s="17" t="s">
        <v>227</v>
      </c>
      <c r="P315" s="17" t="s">
        <v>227</v>
      </c>
      <c r="Q315" s="17" t="s">
        <v>227</v>
      </c>
      <c r="R315" s="17" t="s">
        <v>227</v>
      </c>
      <c r="S315" s="17" t="s">
        <v>227</v>
      </c>
      <c r="T315" s="17" t="s">
        <v>227</v>
      </c>
      <c r="U315" s="17" t="s">
        <v>227</v>
      </c>
      <c r="V315" s="17" t="s">
        <v>227</v>
      </c>
      <c r="W315" s="17" t="s">
        <v>227</v>
      </c>
      <c r="X315" s="149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228</v>
      </c>
      <c r="C316" s="9" t="s">
        <v>228</v>
      </c>
      <c r="D316" s="147" t="s">
        <v>231</v>
      </c>
      <c r="E316" s="148" t="s">
        <v>232</v>
      </c>
      <c r="F316" s="148" t="s">
        <v>234</v>
      </c>
      <c r="G316" s="148" t="s">
        <v>236</v>
      </c>
      <c r="H316" s="148" t="s">
        <v>237</v>
      </c>
      <c r="I316" s="148" t="s">
        <v>238</v>
      </c>
      <c r="J316" s="148" t="s">
        <v>239</v>
      </c>
      <c r="K316" s="148" t="s">
        <v>240</v>
      </c>
      <c r="L316" s="148" t="s">
        <v>241</v>
      </c>
      <c r="M316" s="148" t="s">
        <v>242</v>
      </c>
      <c r="N316" s="148" t="s">
        <v>243</v>
      </c>
      <c r="O316" s="148" t="s">
        <v>244</v>
      </c>
      <c r="P316" s="148" t="s">
        <v>245</v>
      </c>
      <c r="Q316" s="148" t="s">
        <v>246</v>
      </c>
      <c r="R316" s="148" t="s">
        <v>247</v>
      </c>
      <c r="S316" s="148" t="s">
        <v>248</v>
      </c>
      <c r="T316" s="148" t="s">
        <v>282</v>
      </c>
      <c r="U316" s="148" t="s">
        <v>251</v>
      </c>
      <c r="V316" s="148" t="s">
        <v>252</v>
      </c>
      <c r="W316" s="148" t="s">
        <v>296</v>
      </c>
      <c r="X316" s="149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114</v>
      </c>
      <c r="E317" s="11" t="s">
        <v>297</v>
      </c>
      <c r="F317" s="11" t="s">
        <v>114</v>
      </c>
      <c r="G317" s="11" t="s">
        <v>298</v>
      </c>
      <c r="H317" s="11" t="s">
        <v>297</v>
      </c>
      <c r="I317" s="11" t="s">
        <v>298</v>
      </c>
      <c r="J317" s="11" t="s">
        <v>298</v>
      </c>
      <c r="K317" s="11" t="s">
        <v>298</v>
      </c>
      <c r="L317" s="11" t="s">
        <v>298</v>
      </c>
      <c r="M317" s="11" t="s">
        <v>298</v>
      </c>
      <c r="N317" s="11" t="s">
        <v>114</v>
      </c>
      <c r="O317" s="11" t="s">
        <v>298</v>
      </c>
      <c r="P317" s="11" t="s">
        <v>114</v>
      </c>
      <c r="Q317" s="11" t="s">
        <v>297</v>
      </c>
      <c r="R317" s="11" t="s">
        <v>297</v>
      </c>
      <c r="S317" s="11" t="s">
        <v>298</v>
      </c>
      <c r="T317" s="11" t="s">
        <v>298</v>
      </c>
      <c r="U317" s="11" t="s">
        <v>114</v>
      </c>
      <c r="V317" s="11" t="s">
        <v>114</v>
      </c>
      <c r="W317" s="11" t="s">
        <v>114</v>
      </c>
      <c r="X317" s="149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149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7.99</v>
      </c>
      <c r="E319" s="22">
        <v>8.0586424881809915</v>
      </c>
      <c r="F319" s="22">
        <v>7.7562199999999999</v>
      </c>
      <c r="G319" s="22">
        <v>7.6700000000000008</v>
      </c>
      <c r="H319" s="22">
        <v>7.77</v>
      </c>
      <c r="I319" s="22">
        <v>7.73</v>
      </c>
      <c r="J319" s="22">
        <v>7.9600000000000009</v>
      </c>
      <c r="K319" s="22">
        <v>7.919999999999999</v>
      </c>
      <c r="L319" s="22">
        <v>7.82</v>
      </c>
      <c r="M319" s="22">
        <v>7.7399999999999993</v>
      </c>
      <c r="N319" s="22">
        <v>8.3346241490342283</v>
      </c>
      <c r="O319" s="22">
        <v>8.0526</v>
      </c>
      <c r="P319" s="22">
        <v>8.08</v>
      </c>
      <c r="Q319" s="22">
        <v>7.5199999999999987</v>
      </c>
      <c r="R319" s="22">
        <v>7.7256000000000009</v>
      </c>
      <c r="S319" s="22">
        <v>7.62</v>
      </c>
      <c r="T319" s="22">
        <v>8.15</v>
      </c>
      <c r="U319" s="22">
        <v>7.82</v>
      </c>
      <c r="V319" s="22">
        <v>7.95</v>
      </c>
      <c r="W319" s="22">
        <v>8.4724252</v>
      </c>
      <c r="X319" s="149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8</v>
      </c>
      <c r="E320" s="11">
        <v>8.0249626047553519</v>
      </c>
      <c r="F320" s="11">
        <v>7.751380000000001</v>
      </c>
      <c r="G320" s="11">
        <v>8.02</v>
      </c>
      <c r="H320" s="11">
        <v>8.25</v>
      </c>
      <c r="I320" s="11">
        <v>7.7399999999999993</v>
      </c>
      <c r="J320" s="11">
        <v>7.91</v>
      </c>
      <c r="K320" s="11">
        <v>7.91</v>
      </c>
      <c r="L320" s="11">
        <v>7.84</v>
      </c>
      <c r="M320" s="11">
        <v>7.7</v>
      </c>
      <c r="N320" s="11">
        <v>8.2974295177091868</v>
      </c>
      <c r="O320" s="11">
        <v>8.2001000000000008</v>
      </c>
      <c r="P320" s="11">
        <v>8.0299999999999994</v>
      </c>
      <c r="Q320" s="11">
        <v>7.32</v>
      </c>
      <c r="R320" s="11">
        <v>7.6452000000000009</v>
      </c>
      <c r="S320" s="11">
        <v>7.6</v>
      </c>
      <c r="T320" s="11">
        <v>7.870000000000001</v>
      </c>
      <c r="U320" s="11">
        <v>7.9600000000000009</v>
      </c>
      <c r="V320" s="11">
        <v>8.01</v>
      </c>
      <c r="W320" s="11">
        <v>8.4701243000000002</v>
      </c>
      <c r="X320" s="149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8.14</v>
      </c>
      <c r="E321" s="11">
        <v>7.870172580265951</v>
      </c>
      <c r="F321" s="11">
        <v>7.7435799999999997</v>
      </c>
      <c r="G321" s="11">
        <v>7.5399999999999991</v>
      </c>
      <c r="H321" s="11">
        <v>7.77</v>
      </c>
      <c r="I321" s="11">
        <v>7.66</v>
      </c>
      <c r="J321" s="11">
        <v>7.9699999999999989</v>
      </c>
      <c r="K321" s="11">
        <v>7.85</v>
      </c>
      <c r="L321" s="11">
        <v>7.89</v>
      </c>
      <c r="M321" s="11">
        <v>7.6</v>
      </c>
      <c r="N321" s="11">
        <v>8.0764242834297448</v>
      </c>
      <c r="O321" s="11">
        <v>7.9748000000000001</v>
      </c>
      <c r="P321" s="11">
        <v>8.0399999999999991</v>
      </c>
      <c r="Q321" s="11">
        <v>7.33</v>
      </c>
      <c r="R321" s="11">
        <v>7.6673000000000009</v>
      </c>
      <c r="S321" s="11">
        <v>7.48</v>
      </c>
      <c r="T321" s="11">
        <v>7.7200000000000006</v>
      </c>
      <c r="U321" s="11">
        <v>7.9600000000000009</v>
      </c>
      <c r="V321" s="11">
        <v>8.09</v>
      </c>
      <c r="W321" s="145">
        <v>8.9816110000000009</v>
      </c>
      <c r="X321" s="149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8.18</v>
      </c>
      <c r="E322" s="11">
        <v>7.7533249475172497</v>
      </c>
      <c r="F322" s="11">
        <v>7.7484599999999997</v>
      </c>
      <c r="G322" s="11">
        <v>7.580000000000001</v>
      </c>
      <c r="H322" s="11">
        <v>7.9</v>
      </c>
      <c r="I322" s="11">
        <v>7.66</v>
      </c>
      <c r="J322" s="11">
        <v>8.0399999999999991</v>
      </c>
      <c r="K322" s="11">
        <v>7.86</v>
      </c>
      <c r="L322" s="11">
        <v>7.79</v>
      </c>
      <c r="M322" s="11">
        <v>7.6</v>
      </c>
      <c r="N322" s="11">
        <v>8.2310457799626136</v>
      </c>
      <c r="O322" s="11">
        <v>7.9750000000000005</v>
      </c>
      <c r="P322" s="11">
        <v>8.01</v>
      </c>
      <c r="Q322" s="11">
        <v>7.42</v>
      </c>
      <c r="R322" s="11">
        <v>7.4958999999999998</v>
      </c>
      <c r="S322" s="11">
        <v>7.51</v>
      </c>
      <c r="T322" s="11">
        <v>7.79</v>
      </c>
      <c r="U322" s="11">
        <v>7.93</v>
      </c>
      <c r="V322" s="11">
        <v>8.02</v>
      </c>
      <c r="W322" s="11">
        <v>8.4572187999999997</v>
      </c>
      <c r="X322" s="149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7.8830916968893971</v>
      </c>
    </row>
    <row r="323" spans="1:65">
      <c r="A323" s="30"/>
      <c r="B323" s="19">
        <v>1</v>
      </c>
      <c r="C323" s="9">
        <v>5</v>
      </c>
      <c r="D323" s="11">
        <v>8.14</v>
      </c>
      <c r="E323" s="11">
        <v>7.8259899376642599</v>
      </c>
      <c r="F323" s="11">
        <v>7.7581399999999991</v>
      </c>
      <c r="G323" s="11">
        <v>7.8</v>
      </c>
      <c r="H323" s="11">
        <v>7.84</v>
      </c>
      <c r="I323" s="11">
        <v>7.55</v>
      </c>
      <c r="J323" s="11">
        <v>8.02</v>
      </c>
      <c r="K323" s="11">
        <v>7.9699999999999989</v>
      </c>
      <c r="L323" s="11">
        <v>7.76</v>
      </c>
      <c r="M323" s="11">
        <v>7.6700000000000008</v>
      </c>
      <c r="N323" s="11">
        <v>8.1212201293474067</v>
      </c>
      <c r="O323" s="11">
        <v>8.0077999999999996</v>
      </c>
      <c r="P323" s="11">
        <v>8.0299999999999994</v>
      </c>
      <c r="Q323" s="11">
        <v>7.4700000000000006</v>
      </c>
      <c r="R323" s="11">
        <v>7.5909000000000004</v>
      </c>
      <c r="S323" s="11">
        <v>7.61</v>
      </c>
      <c r="T323" s="11">
        <v>8.14</v>
      </c>
      <c r="U323" s="11">
        <v>7.870000000000001</v>
      </c>
      <c r="V323" s="11">
        <v>7.93</v>
      </c>
      <c r="W323" s="11">
        <v>8.5121089000000012</v>
      </c>
      <c r="X323" s="149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31</v>
      </c>
    </row>
    <row r="324" spans="1:65">
      <c r="A324" s="30"/>
      <c r="B324" s="19">
        <v>1</v>
      </c>
      <c r="C324" s="9">
        <v>6</v>
      </c>
      <c r="D324" s="11">
        <v>8.08</v>
      </c>
      <c r="E324" s="11">
        <v>7.8323528102768787</v>
      </c>
      <c r="F324" s="11">
        <v>7.7631000000000006</v>
      </c>
      <c r="G324" s="11">
        <v>7.629999999999999</v>
      </c>
      <c r="H324" s="11">
        <v>8.11</v>
      </c>
      <c r="I324" s="11">
        <v>7.7399999999999993</v>
      </c>
      <c r="J324" s="11">
        <v>8.0299999999999994</v>
      </c>
      <c r="K324" s="11">
        <v>7.870000000000001</v>
      </c>
      <c r="L324" s="11">
        <v>7.75</v>
      </c>
      <c r="M324" s="11">
        <v>7.6900000000000013</v>
      </c>
      <c r="N324" s="11">
        <v>8.3166183585839732</v>
      </c>
      <c r="O324" s="11">
        <v>8.1483000000000008</v>
      </c>
      <c r="P324" s="11">
        <v>8.26</v>
      </c>
      <c r="Q324" s="11">
        <v>7.5</v>
      </c>
      <c r="R324" s="11">
        <v>7.7227000000000006</v>
      </c>
      <c r="S324" s="11">
        <v>7.4700000000000006</v>
      </c>
      <c r="T324" s="11">
        <v>7.7799999999999994</v>
      </c>
      <c r="U324" s="11">
        <v>7.75</v>
      </c>
      <c r="V324" s="11">
        <v>8.0299999999999994</v>
      </c>
      <c r="W324" s="11">
        <v>8.4057195</v>
      </c>
      <c r="X324" s="149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258</v>
      </c>
      <c r="C325" s="12"/>
      <c r="D325" s="23">
        <v>8.0883333333333329</v>
      </c>
      <c r="E325" s="23">
        <v>7.8942408947767815</v>
      </c>
      <c r="F325" s="23">
        <v>7.7534799999999997</v>
      </c>
      <c r="G325" s="23">
        <v>7.7066666666666661</v>
      </c>
      <c r="H325" s="23">
        <v>7.94</v>
      </c>
      <c r="I325" s="23">
        <v>7.68</v>
      </c>
      <c r="J325" s="23">
        <v>7.9883333333333333</v>
      </c>
      <c r="K325" s="23">
        <v>7.8966666666666656</v>
      </c>
      <c r="L325" s="23">
        <v>7.8083333333333336</v>
      </c>
      <c r="M325" s="23">
        <v>7.666666666666667</v>
      </c>
      <c r="N325" s="23">
        <v>8.2295603696778592</v>
      </c>
      <c r="O325" s="23">
        <v>8.0597666666666665</v>
      </c>
      <c r="P325" s="23">
        <v>8.0749999999999993</v>
      </c>
      <c r="Q325" s="23">
        <v>7.4266666666666667</v>
      </c>
      <c r="R325" s="23">
        <v>7.6412666666666675</v>
      </c>
      <c r="S325" s="23">
        <v>7.5483333333333329</v>
      </c>
      <c r="T325" s="23">
        <v>7.9083333333333341</v>
      </c>
      <c r="U325" s="23">
        <v>7.8816666666666677</v>
      </c>
      <c r="V325" s="23">
        <v>8.0050000000000008</v>
      </c>
      <c r="W325" s="23">
        <v>8.5498679499999994</v>
      </c>
      <c r="X325" s="149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259</v>
      </c>
      <c r="C326" s="29"/>
      <c r="D326" s="11">
        <v>8.11</v>
      </c>
      <c r="E326" s="11">
        <v>7.8512626952714148</v>
      </c>
      <c r="F326" s="11">
        <v>7.7538</v>
      </c>
      <c r="G326" s="11">
        <v>7.65</v>
      </c>
      <c r="H326" s="11">
        <v>7.87</v>
      </c>
      <c r="I326" s="11">
        <v>7.6950000000000003</v>
      </c>
      <c r="J326" s="11">
        <v>7.9949999999999992</v>
      </c>
      <c r="K326" s="11">
        <v>7.8900000000000006</v>
      </c>
      <c r="L326" s="11">
        <v>7.8049999999999997</v>
      </c>
      <c r="M326" s="11">
        <v>7.6800000000000015</v>
      </c>
      <c r="N326" s="11">
        <v>8.2642376488359002</v>
      </c>
      <c r="O326" s="11">
        <v>8.0302000000000007</v>
      </c>
      <c r="P326" s="11">
        <v>8.0350000000000001</v>
      </c>
      <c r="Q326" s="11">
        <v>7.4450000000000003</v>
      </c>
      <c r="R326" s="11">
        <v>7.6562500000000009</v>
      </c>
      <c r="S326" s="11">
        <v>7.5549999999999997</v>
      </c>
      <c r="T326" s="11">
        <v>7.83</v>
      </c>
      <c r="U326" s="11">
        <v>7.9</v>
      </c>
      <c r="V326" s="11">
        <v>8.0150000000000006</v>
      </c>
      <c r="W326" s="11">
        <v>8.4712747499999992</v>
      </c>
      <c r="X326" s="149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260</v>
      </c>
      <c r="C327" s="29"/>
      <c r="D327" s="24">
        <v>7.9099093968683795E-2</v>
      </c>
      <c r="E327" s="24">
        <v>0.12086435825242317</v>
      </c>
      <c r="F327" s="24">
        <v>7.0624075215185251E-3</v>
      </c>
      <c r="G327" s="24">
        <v>0.17772638145944072</v>
      </c>
      <c r="H327" s="24">
        <v>0.19718012070185983</v>
      </c>
      <c r="I327" s="24">
        <v>7.4027022093286876E-2</v>
      </c>
      <c r="J327" s="24">
        <v>5.0365331992022325E-2</v>
      </c>
      <c r="K327" s="24">
        <v>4.5460605656618969E-2</v>
      </c>
      <c r="L327" s="24">
        <v>5.26940856896356E-2</v>
      </c>
      <c r="M327" s="24">
        <v>5.6450568346710923E-2</v>
      </c>
      <c r="N327" s="24">
        <v>0.10808717541825519</v>
      </c>
      <c r="O327" s="24">
        <v>9.4539106546797494E-2</v>
      </c>
      <c r="P327" s="24">
        <v>9.3541434669348666E-2</v>
      </c>
      <c r="Q327" s="24">
        <v>8.5712698398000609E-2</v>
      </c>
      <c r="R327" s="24">
        <v>8.7298308498313576E-2</v>
      </c>
      <c r="S327" s="24">
        <v>6.9113433330045493E-2</v>
      </c>
      <c r="T327" s="24">
        <v>0.18946415668053607</v>
      </c>
      <c r="U327" s="24">
        <v>8.4715209181508266E-2</v>
      </c>
      <c r="V327" s="24">
        <v>5.7879184513951042E-2</v>
      </c>
      <c r="W327" s="24">
        <v>0.21426473202849586</v>
      </c>
      <c r="X327" s="203"/>
      <c r="Y327" s="204"/>
      <c r="Z327" s="204"/>
      <c r="AA327" s="204"/>
      <c r="AB327" s="204"/>
      <c r="AC327" s="204"/>
      <c r="AD327" s="204"/>
      <c r="AE327" s="204"/>
      <c r="AF327" s="204"/>
      <c r="AG327" s="204"/>
      <c r="AH327" s="204"/>
      <c r="AI327" s="204"/>
      <c r="AJ327" s="204"/>
      <c r="AK327" s="204"/>
      <c r="AL327" s="204"/>
      <c r="AM327" s="204"/>
      <c r="AN327" s="204"/>
      <c r="AO327" s="204"/>
      <c r="AP327" s="204"/>
      <c r="AQ327" s="204"/>
      <c r="AR327" s="204"/>
      <c r="AS327" s="204"/>
      <c r="AT327" s="204"/>
      <c r="AU327" s="204"/>
      <c r="AV327" s="204"/>
      <c r="AW327" s="204"/>
      <c r="AX327" s="204"/>
      <c r="AY327" s="204"/>
      <c r="AZ327" s="204"/>
      <c r="BA327" s="204"/>
      <c r="BB327" s="204"/>
      <c r="BC327" s="204"/>
      <c r="BD327" s="204"/>
      <c r="BE327" s="204"/>
      <c r="BF327" s="204"/>
      <c r="BG327" s="204"/>
      <c r="BH327" s="204"/>
      <c r="BI327" s="204"/>
      <c r="BJ327" s="204"/>
      <c r="BK327" s="204"/>
      <c r="BL327" s="204"/>
      <c r="BM327" s="56"/>
    </row>
    <row r="328" spans="1:65">
      <c r="A328" s="30"/>
      <c r="B328" s="3" t="s">
        <v>86</v>
      </c>
      <c r="C328" s="29"/>
      <c r="D328" s="13">
        <v>9.7794058069668819E-3</v>
      </c>
      <c r="E328" s="13">
        <v>1.5310447180854714E-2</v>
      </c>
      <c r="F328" s="13">
        <v>9.1086938013879254E-4</v>
      </c>
      <c r="G328" s="13">
        <v>2.3061381677263071E-2</v>
      </c>
      <c r="H328" s="13">
        <v>2.4833768350360181E-2</v>
      </c>
      <c r="I328" s="13">
        <v>9.6389351683967284E-3</v>
      </c>
      <c r="J328" s="13">
        <v>6.3048610880895879E-3</v>
      </c>
      <c r="K328" s="13">
        <v>5.7569361321172189E-3</v>
      </c>
      <c r="L328" s="13">
        <v>6.7484421374133102E-3</v>
      </c>
      <c r="M328" s="13">
        <v>7.3631176104405546E-3</v>
      </c>
      <c r="N328" s="13">
        <v>1.3134015738739417E-2</v>
      </c>
      <c r="O328" s="13">
        <v>1.1729757256843353E-2</v>
      </c>
      <c r="P328" s="13">
        <v>1.1584078596823364E-2</v>
      </c>
      <c r="Q328" s="13">
        <v>1.1541207145152685E-2</v>
      </c>
      <c r="R328" s="13">
        <v>1.1424586041360539E-2</v>
      </c>
      <c r="S328" s="13">
        <v>9.1561183479857144E-3</v>
      </c>
      <c r="T328" s="13">
        <v>2.3957532983840176E-2</v>
      </c>
      <c r="U328" s="13">
        <v>1.0748387715987514E-2</v>
      </c>
      <c r="V328" s="13">
        <v>7.2303790773205539E-3</v>
      </c>
      <c r="W328" s="13">
        <v>2.5060589623316448E-2</v>
      </c>
      <c r="X328" s="149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261</v>
      </c>
      <c r="C329" s="29"/>
      <c r="D329" s="13">
        <v>2.6035677921255385E-2</v>
      </c>
      <c r="E329" s="13">
        <v>1.4143179244996418E-3</v>
      </c>
      <c r="F329" s="13">
        <v>-1.644173401414839E-2</v>
      </c>
      <c r="G329" s="13">
        <v>-2.2380182421618544E-2</v>
      </c>
      <c r="H329" s="13">
        <v>7.2190335085229318E-3</v>
      </c>
      <c r="I329" s="13">
        <v>-2.5762949956491754E-2</v>
      </c>
      <c r="J329" s="13">
        <v>1.3350299665480625E-2</v>
      </c>
      <c r="K329" s="13">
        <v>1.7220362643535214E-3</v>
      </c>
      <c r="L329" s="13">
        <v>-9.4833811949139868E-3</v>
      </c>
      <c r="M329" s="13">
        <v>-2.7454333723928359E-2</v>
      </c>
      <c r="N329" s="13">
        <v>4.395086168097917E-2</v>
      </c>
      <c r="O329" s="13">
        <v>2.2411888199522556E-2</v>
      </c>
      <c r="P329" s="13">
        <v>2.434429415381878E-2</v>
      </c>
      <c r="Q329" s="13">
        <v>-5.7899241537788027E-2</v>
      </c>
      <c r="R329" s="13">
        <v>-3.0676419800895083E-2</v>
      </c>
      <c r="S329" s="13">
        <v>-4.2465364659928673E-2</v>
      </c>
      <c r="T329" s="13">
        <v>3.2019970608609949E-3</v>
      </c>
      <c r="U329" s="13">
        <v>-1.8077047401232615E-4</v>
      </c>
      <c r="V329" s="13">
        <v>1.5464529374776603E-2</v>
      </c>
      <c r="W329" s="13">
        <v>8.4583089826762548E-2</v>
      </c>
      <c r="X329" s="149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262</v>
      </c>
      <c r="C330" s="47"/>
      <c r="D330" s="45">
        <v>0.76</v>
      </c>
      <c r="E330" s="45">
        <v>0</v>
      </c>
      <c r="F330" s="45">
        <v>0.56000000000000005</v>
      </c>
      <c r="G330" s="45">
        <v>0.74</v>
      </c>
      <c r="H330" s="45">
        <v>0.17</v>
      </c>
      <c r="I330" s="45">
        <v>0.85</v>
      </c>
      <c r="J330" s="45">
        <v>0.36</v>
      </c>
      <c r="K330" s="45">
        <v>0</v>
      </c>
      <c r="L330" s="45">
        <v>0.34</v>
      </c>
      <c r="M330" s="45">
        <v>0.9</v>
      </c>
      <c r="N330" s="45">
        <v>1.31</v>
      </c>
      <c r="O330" s="45">
        <v>0.64</v>
      </c>
      <c r="P330" s="45">
        <v>0.7</v>
      </c>
      <c r="Q330" s="45">
        <v>1.84</v>
      </c>
      <c r="R330" s="45">
        <v>1</v>
      </c>
      <c r="S330" s="45">
        <v>1.36</v>
      </c>
      <c r="T330" s="45">
        <v>0.05</v>
      </c>
      <c r="U330" s="45">
        <v>0.05</v>
      </c>
      <c r="V330" s="45">
        <v>0.43</v>
      </c>
      <c r="W330" s="45">
        <v>2.57</v>
      </c>
      <c r="X330" s="149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BM331" s="55"/>
    </row>
    <row r="332" spans="1:65" ht="15">
      <c r="B332" s="8" t="s">
        <v>507</v>
      </c>
      <c r="BM332" s="28" t="s">
        <v>66</v>
      </c>
    </row>
    <row r="333" spans="1:65" ht="15">
      <c r="A333" s="25" t="s">
        <v>42</v>
      </c>
      <c r="B333" s="18" t="s">
        <v>110</v>
      </c>
      <c r="C333" s="15" t="s">
        <v>111</v>
      </c>
      <c r="D333" s="16" t="s">
        <v>227</v>
      </c>
      <c r="E333" s="17" t="s">
        <v>227</v>
      </c>
      <c r="F333" s="17" t="s">
        <v>227</v>
      </c>
      <c r="G333" s="17" t="s">
        <v>227</v>
      </c>
      <c r="H333" s="17" t="s">
        <v>227</v>
      </c>
      <c r="I333" s="17" t="s">
        <v>227</v>
      </c>
      <c r="J333" s="17" t="s">
        <v>227</v>
      </c>
      <c r="K333" s="17" t="s">
        <v>227</v>
      </c>
      <c r="L333" s="17" t="s">
        <v>227</v>
      </c>
      <c r="M333" s="17" t="s">
        <v>227</v>
      </c>
      <c r="N333" s="17" t="s">
        <v>227</v>
      </c>
      <c r="O333" s="17" t="s">
        <v>227</v>
      </c>
      <c r="P333" s="17" t="s">
        <v>227</v>
      </c>
      <c r="Q333" s="17" t="s">
        <v>227</v>
      </c>
      <c r="R333" s="17" t="s">
        <v>227</v>
      </c>
      <c r="S333" s="17" t="s">
        <v>227</v>
      </c>
      <c r="T333" s="17" t="s">
        <v>227</v>
      </c>
      <c r="U333" s="17" t="s">
        <v>227</v>
      </c>
      <c r="V333" s="149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228</v>
      </c>
      <c r="C334" s="9" t="s">
        <v>228</v>
      </c>
      <c r="D334" s="147" t="s">
        <v>231</v>
      </c>
      <c r="E334" s="148" t="s">
        <v>232</v>
      </c>
      <c r="F334" s="148" t="s">
        <v>234</v>
      </c>
      <c r="G334" s="148" t="s">
        <v>236</v>
      </c>
      <c r="H334" s="148" t="s">
        <v>237</v>
      </c>
      <c r="I334" s="148" t="s">
        <v>238</v>
      </c>
      <c r="J334" s="148" t="s">
        <v>239</v>
      </c>
      <c r="K334" s="148" t="s">
        <v>240</v>
      </c>
      <c r="L334" s="148" t="s">
        <v>241</v>
      </c>
      <c r="M334" s="148" t="s">
        <v>242</v>
      </c>
      <c r="N334" s="148" t="s">
        <v>243</v>
      </c>
      <c r="O334" s="148" t="s">
        <v>244</v>
      </c>
      <c r="P334" s="148" t="s">
        <v>245</v>
      </c>
      <c r="Q334" s="148" t="s">
        <v>246</v>
      </c>
      <c r="R334" s="148" t="s">
        <v>247</v>
      </c>
      <c r="S334" s="148" t="s">
        <v>248</v>
      </c>
      <c r="T334" s="148" t="s">
        <v>282</v>
      </c>
      <c r="U334" s="148" t="s">
        <v>252</v>
      </c>
      <c r="V334" s="149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297</v>
      </c>
      <c r="E335" s="11" t="s">
        <v>297</v>
      </c>
      <c r="F335" s="11" t="s">
        <v>297</v>
      </c>
      <c r="G335" s="11" t="s">
        <v>298</v>
      </c>
      <c r="H335" s="11" t="s">
        <v>297</v>
      </c>
      <c r="I335" s="11" t="s">
        <v>298</v>
      </c>
      <c r="J335" s="11" t="s">
        <v>298</v>
      </c>
      <c r="K335" s="11" t="s">
        <v>298</v>
      </c>
      <c r="L335" s="11" t="s">
        <v>298</v>
      </c>
      <c r="M335" s="11" t="s">
        <v>298</v>
      </c>
      <c r="N335" s="11" t="s">
        <v>114</v>
      </c>
      <c r="O335" s="11" t="s">
        <v>298</v>
      </c>
      <c r="P335" s="11" t="s">
        <v>297</v>
      </c>
      <c r="Q335" s="11" t="s">
        <v>297</v>
      </c>
      <c r="R335" s="11" t="s">
        <v>297</v>
      </c>
      <c r="S335" s="11" t="s">
        <v>298</v>
      </c>
      <c r="T335" s="11" t="s">
        <v>298</v>
      </c>
      <c r="U335" s="11" t="s">
        <v>297</v>
      </c>
      <c r="V335" s="149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/>
      <c r="C336" s="9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149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8">
        <v>1</v>
      </c>
      <c r="C337" s="14">
        <v>1</v>
      </c>
      <c r="D337" s="211">
        <v>16.07</v>
      </c>
      <c r="E337" s="211">
        <v>15.458730489988977</v>
      </c>
      <c r="F337" s="212">
        <v>18.725000000000001</v>
      </c>
      <c r="G337" s="211">
        <v>16.2</v>
      </c>
      <c r="H337" s="211">
        <v>16</v>
      </c>
      <c r="I337" s="211">
        <v>15.550000000000002</v>
      </c>
      <c r="J337" s="211">
        <v>15.5</v>
      </c>
      <c r="K337" s="211">
        <v>15.75</v>
      </c>
      <c r="L337" s="211">
        <v>15.15</v>
      </c>
      <c r="M337" s="211">
        <v>16.149999999999999</v>
      </c>
      <c r="N337" s="211">
        <v>15.602454389999998</v>
      </c>
      <c r="O337" s="211">
        <v>16.73</v>
      </c>
      <c r="P337" s="211">
        <v>16.5</v>
      </c>
      <c r="Q337" s="211">
        <v>15.2</v>
      </c>
      <c r="R337" s="211">
        <v>16.78</v>
      </c>
      <c r="S337" s="211">
        <v>15.319999999999999</v>
      </c>
      <c r="T337" s="211">
        <v>15.1</v>
      </c>
      <c r="U337" s="211">
        <v>16</v>
      </c>
      <c r="V337" s="213"/>
      <c r="W337" s="214"/>
      <c r="X337" s="214"/>
      <c r="Y337" s="214"/>
      <c r="Z337" s="214"/>
      <c r="AA337" s="214"/>
      <c r="AB337" s="214"/>
      <c r="AC337" s="214"/>
      <c r="AD337" s="214"/>
      <c r="AE337" s="214"/>
      <c r="AF337" s="214"/>
      <c r="AG337" s="214"/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  <c r="BI337" s="214"/>
      <c r="BJ337" s="214"/>
      <c r="BK337" s="214"/>
      <c r="BL337" s="214"/>
      <c r="BM337" s="215">
        <v>1</v>
      </c>
    </row>
    <row r="338" spans="1:65">
      <c r="A338" s="30"/>
      <c r="B338" s="19">
        <v>1</v>
      </c>
      <c r="C338" s="9">
        <v>2</v>
      </c>
      <c r="D338" s="216">
        <v>16.34</v>
      </c>
      <c r="E338" s="216">
        <v>16.001241686323038</v>
      </c>
      <c r="F338" s="218">
        <v>18.786000000000001</v>
      </c>
      <c r="G338" s="216">
        <v>16.3</v>
      </c>
      <c r="H338" s="216">
        <v>16.3</v>
      </c>
      <c r="I338" s="216">
        <v>15.35</v>
      </c>
      <c r="J338" s="216">
        <v>15.400000000000002</v>
      </c>
      <c r="K338" s="216">
        <v>15.65</v>
      </c>
      <c r="L338" s="216">
        <v>15.400000000000002</v>
      </c>
      <c r="M338" s="216">
        <v>16</v>
      </c>
      <c r="N338" s="216">
        <v>15.33732015625</v>
      </c>
      <c r="O338" s="216">
        <v>16.670000000000002</v>
      </c>
      <c r="P338" s="216">
        <v>17</v>
      </c>
      <c r="Q338" s="216">
        <v>15.24</v>
      </c>
      <c r="R338" s="216">
        <v>16.55</v>
      </c>
      <c r="S338" s="216">
        <v>15.31</v>
      </c>
      <c r="T338" s="216">
        <v>15.299999999999999</v>
      </c>
      <c r="U338" s="216">
        <v>16</v>
      </c>
      <c r="V338" s="213"/>
      <c r="W338" s="214"/>
      <c r="X338" s="214"/>
      <c r="Y338" s="214"/>
      <c r="Z338" s="214"/>
      <c r="AA338" s="214"/>
      <c r="AB338" s="214"/>
      <c r="AC338" s="214"/>
      <c r="AD338" s="214"/>
      <c r="AE338" s="214"/>
      <c r="AF338" s="214"/>
      <c r="AG338" s="214"/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  <c r="BI338" s="214"/>
      <c r="BJ338" s="214"/>
      <c r="BK338" s="214"/>
      <c r="BL338" s="214"/>
      <c r="BM338" s="215">
        <v>36</v>
      </c>
    </row>
    <row r="339" spans="1:65">
      <c r="A339" s="30"/>
      <c r="B339" s="19">
        <v>1</v>
      </c>
      <c r="C339" s="9">
        <v>3</v>
      </c>
      <c r="D339" s="216">
        <v>16.55</v>
      </c>
      <c r="E339" s="216">
        <v>15.491167097464739</v>
      </c>
      <c r="F339" s="218">
        <v>18.780999999999999</v>
      </c>
      <c r="G339" s="216">
        <v>15.8</v>
      </c>
      <c r="H339" s="216">
        <v>16.100000000000001</v>
      </c>
      <c r="I339" s="216">
        <v>15.400000000000002</v>
      </c>
      <c r="J339" s="216">
        <v>15.85</v>
      </c>
      <c r="K339" s="216">
        <v>15.299999999999999</v>
      </c>
      <c r="L339" s="216">
        <v>15.15</v>
      </c>
      <c r="M339" s="216">
        <v>15.85</v>
      </c>
      <c r="N339" s="216">
        <v>15.186921393750001</v>
      </c>
      <c r="O339" s="216">
        <v>16.77</v>
      </c>
      <c r="P339" s="216">
        <v>16.5</v>
      </c>
      <c r="Q339" s="216">
        <v>14.51</v>
      </c>
      <c r="R339" s="216">
        <v>16.73</v>
      </c>
      <c r="S339" s="216">
        <v>14.92</v>
      </c>
      <c r="T339" s="216">
        <v>15.299999999999999</v>
      </c>
      <c r="U339" s="216">
        <v>16</v>
      </c>
      <c r="V339" s="213"/>
      <c r="W339" s="214"/>
      <c r="X339" s="214"/>
      <c r="Y339" s="214"/>
      <c r="Z339" s="214"/>
      <c r="AA339" s="214"/>
      <c r="AB339" s="214"/>
      <c r="AC339" s="214"/>
      <c r="AD339" s="214"/>
      <c r="AE339" s="214"/>
      <c r="AF339" s="214"/>
      <c r="AG339" s="214"/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  <c r="BI339" s="214"/>
      <c r="BJ339" s="214"/>
      <c r="BK339" s="214"/>
      <c r="BL339" s="214"/>
      <c r="BM339" s="215">
        <v>16</v>
      </c>
    </row>
    <row r="340" spans="1:65">
      <c r="A340" s="30"/>
      <c r="B340" s="19">
        <v>1</v>
      </c>
      <c r="C340" s="9">
        <v>4</v>
      </c>
      <c r="D340" s="216">
        <v>16.43</v>
      </c>
      <c r="E340" s="216">
        <v>15.693304802040531</v>
      </c>
      <c r="F340" s="218">
        <v>18.795000000000002</v>
      </c>
      <c r="G340" s="216">
        <v>15.7</v>
      </c>
      <c r="H340" s="216">
        <v>16.399999999999999</v>
      </c>
      <c r="I340" s="216">
        <v>16</v>
      </c>
      <c r="J340" s="216">
        <v>15.85</v>
      </c>
      <c r="K340" s="216">
        <v>16.149999999999999</v>
      </c>
      <c r="L340" s="216">
        <v>14.3</v>
      </c>
      <c r="M340" s="216">
        <v>15.85</v>
      </c>
      <c r="N340" s="216">
        <v>15.675754543749999</v>
      </c>
      <c r="O340" s="216">
        <v>16.420000000000002</v>
      </c>
      <c r="P340" s="216">
        <v>16.399999999999999</v>
      </c>
      <c r="Q340" s="216">
        <v>14.34</v>
      </c>
      <c r="R340" s="216">
        <v>16.71</v>
      </c>
      <c r="S340" s="216">
        <v>15.24</v>
      </c>
      <c r="T340" s="216">
        <v>15.1</v>
      </c>
      <c r="U340" s="216">
        <v>16.399999999999999</v>
      </c>
      <c r="V340" s="213"/>
      <c r="W340" s="214"/>
      <c r="X340" s="214"/>
      <c r="Y340" s="214"/>
      <c r="Z340" s="214"/>
      <c r="AA340" s="214"/>
      <c r="AB340" s="214"/>
      <c r="AC340" s="214"/>
      <c r="AD340" s="214"/>
      <c r="AE340" s="214"/>
      <c r="AF340" s="214"/>
      <c r="AG340" s="214"/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  <c r="BI340" s="214"/>
      <c r="BJ340" s="214"/>
      <c r="BK340" s="214"/>
      <c r="BL340" s="214"/>
      <c r="BM340" s="215">
        <v>15.827857106146636</v>
      </c>
    </row>
    <row r="341" spans="1:65">
      <c r="A341" s="30"/>
      <c r="B341" s="19">
        <v>1</v>
      </c>
      <c r="C341" s="9">
        <v>5</v>
      </c>
      <c r="D341" s="216">
        <v>16.63</v>
      </c>
      <c r="E341" s="216">
        <v>15.790207756798615</v>
      </c>
      <c r="F341" s="218">
        <v>18.707999999999998</v>
      </c>
      <c r="G341" s="216">
        <v>15.7</v>
      </c>
      <c r="H341" s="216">
        <v>16.5</v>
      </c>
      <c r="I341" s="216">
        <v>15.550000000000002</v>
      </c>
      <c r="J341" s="216">
        <v>15.8</v>
      </c>
      <c r="K341" s="216">
        <v>15.9</v>
      </c>
      <c r="L341" s="216">
        <v>14.45</v>
      </c>
      <c r="M341" s="216">
        <v>15.7</v>
      </c>
      <c r="N341" s="216">
        <v>15.255981456250002</v>
      </c>
      <c r="O341" s="216">
        <v>16.559999999999999</v>
      </c>
      <c r="P341" s="216">
        <v>16.2</v>
      </c>
      <c r="Q341" s="216">
        <v>15.03</v>
      </c>
      <c r="R341" s="216">
        <v>16.489999999999998</v>
      </c>
      <c r="S341" s="216">
        <v>15.07</v>
      </c>
      <c r="T341" s="216">
        <v>15.6</v>
      </c>
      <c r="U341" s="216">
        <v>16</v>
      </c>
      <c r="V341" s="213"/>
      <c r="W341" s="214"/>
      <c r="X341" s="214"/>
      <c r="Y341" s="214"/>
      <c r="Z341" s="214"/>
      <c r="AA341" s="214"/>
      <c r="AB341" s="214"/>
      <c r="AC341" s="214"/>
      <c r="AD341" s="214"/>
      <c r="AE341" s="214"/>
      <c r="AF341" s="214"/>
      <c r="AG341" s="214"/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  <c r="BI341" s="214"/>
      <c r="BJ341" s="214"/>
      <c r="BK341" s="214"/>
      <c r="BL341" s="214"/>
      <c r="BM341" s="215">
        <v>32</v>
      </c>
    </row>
    <row r="342" spans="1:65">
      <c r="A342" s="30"/>
      <c r="B342" s="19">
        <v>1</v>
      </c>
      <c r="C342" s="9">
        <v>6</v>
      </c>
      <c r="D342" s="216">
        <v>16.649999999999999</v>
      </c>
      <c r="E342" s="216">
        <v>15.854148860590939</v>
      </c>
      <c r="F342" s="218">
        <v>18.827999999999999</v>
      </c>
      <c r="G342" s="216">
        <v>15.400000000000002</v>
      </c>
      <c r="H342" s="216">
        <v>16.5</v>
      </c>
      <c r="I342" s="216">
        <v>16.25</v>
      </c>
      <c r="J342" s="216">
        <v>15.75</v>
      </c>
      <c r="K342" s="216">
        <v>15.85</v>
      </c>
      <c r="L342" s="216">
        <v>15.5</v>
      </c>
      <c r="M342" s="216">
        <v>15.400000000000002</v>
      </c>
      <c r="N342" s="216">
        <v>15.374192193749998</v>
      </c>
      <c r="O342" s="216">
        <v>16.68</v>
      </c>
      <c r="P342" s="216">
        <v>16.899999999999999</v>
      </c>
      <c r="Q342" s="216">
        <v>15.11</v>
      </c>
      <c r="R342" s="216">
        <v>17.04</v>
      </c>
      <c r="S342" s="216">
        <v>14.98</v>
      </c>
      <c r="T342" s="216">
        <v>15.5</v>
      </c>
      <c r="U342" s="216">
        <v>16.2</v>
      </c>
      <c r="V342" s="213"/>
      <c r="W342" s="214"/>
      <c r="X342" s="214"/>
      <c r="Y342" s="214"/>
      <c r="Z342" s="214"/>
      <c r="AA342" s="214"/>
      <c r="AB342" s="214"/>
      <c r="AC342" s="214"/>
      <c r="AD342" s="214"/>
      <c r="AE342" s="214"/>
      <c r="AF342" s="214"/>
      <c r="AG342" s="214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  <c r="BI342" s="214"/>
      <c r="BJ342" s="214"/>
      <c r="BK342" s="214"/>
      <c r="BL342" s="214"/>
      <c r="BM342" s="219"/>
    </row>
    <row r="343" spans="1:65">
      <c r="A343" s="30"/>
      <c r="B343" s="20" t="s">
        <v>258</v>
      </c>
      <c r="C343" s="12"/>
      <c r="D343" s="220">
        <v>16.444999999999997</v>
      </c>
      <c r="E343" s="220">
        <v>15.714800115534473</v>
      </c>
      <c r="F343" s="220">
        <v>18.770500000000002</v>
      </c>
      <c r="G343" s="220">
        <v>15.850000000000001</v>
      </c>
      <c r="H343" s="220">
        <v>16.3</v>
      </c>
      <c r="I343" s="220">
        <v>15.683333333333335</v>
      </c>
      <c r="J343" s="220">
        <v>15.691666666666668</v>
      </c>
      <c r="K343" s="220">
        <v>15.766666666666666</v>
      </c>
      <c r="L343" s="220">
        <v>14.991666666666667</v>
      </c>
      <c r="M343" s="220">
        <v>15.825000000000001</v>
      </c>
      <c r="N343" s="220">
        <v>15.405437355625002</v>
      </c>
      <c r="O343" s="220">
        <v>16.638333333333335</v>
      </c>
      <c r="P343" s="220">
        <v>16.583333333333332</v>
      </c>
      <c r="Q343" s="220">
        <v>14.904999999999999</v>
      </c>
      <c r="R343" s="220">
        <v>16.716666666666669</v>
      </c>
      <c r="S343" s="220">
        <v>15.14</v>
      </c>
      <c r="T343" s="220">
        <v>15.316666666666665</v>
      </c>
      <c r="U343" s="220">
        <v>16.100000000000001</v>
      </c>
      <c r="V343" s="213"/>
      <c r="W343" s="214"/>
      <c r="X343" s="214"/>
      <c r="Y343" s="214"/>
      <c r="Z343" s="214"/>
      <c r="AA343" s="214"/>
      <c r="AB343" s="214"/>
      <c r="AC343" s="214"/>
      <c r="AD343" s="214"/>
      <c r="AE343" s="214"/>
      <c r="AF343" s="214"/>
      <c r="AG343" s="214"/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  <c r="BI343" s="214"/>
      <c r="BJ343" s="214"/>
      <c r="BK343" s="214"/>
      <c r="BL343" s="214"/>
      <c r="BM343" s="219"/>
    </row>
    <row r="344" spans="1:65">
      <c r="A344" s="30"/>
      <c r="B344" s="3" t="s">
        <v>259</v>
      </c>
      <c r="C344" s="29"/>
      <c r="D344" s="216">
        <v>16.490000000000002</v>
      </c>
      <c r="E344" s="216">
        <v>15.741756279419572</v>
      </c>
      <c r="F344" s="216">
        <v>18.7835</v>
      </c>
      <c r="G344" s="216">
        <v>15.75</v>
      </c>
      <c r="H344" s="216">
        <v>16.350000000000001</v>
      </c>
      <c r="I344" s="216">
        <v>15.550000000000002</v>
      </c>
      <c r="J344" s="216">
        <v>15.775</v>
      </c>
      <c r="K344" s="216">
        <v>15.8</v>
      </c>
      <c r="L344" s="216">
        <v>15.15</v>
      </c>
      <c r="M344" s="216">
        <v>15.85</v>
      </c>
      <c r="N344" s="216">
        <v>15.355756175</v>
      </c>
      <c r="O344" s="216">
        <v>16.675000000000001</v>
      </c>
      <c r="P344" s="216">
        <v>16.5</v>
      </c>
      <c r="Q344" s="216">
        <v>15.07</v>
      </c>
      <c r="R344" s="216">
        <v>16.72</v>
      </c>
      <c r="S344" s="216">
        <v>15.155000000000001</v>
      </c>
      <c r="T344" s="216">
        <v>15.299999999999999</v>
      </c>
      <c r="U344" s="216">
        <v>16</v>
      </c>
      <c r="V344" s="213"/>
      <c r="W344" s="214"/>
      <c r="X344" s="214"/>
      <c r="Y344" s="214"/>
      <c r="Z344" s="214"/>
      <c r="AA344" s="214"/>
      <c r="AB344" s="214"/>
      <c r="AC344" s="214"/>
      <c r="AD344" s="214"/>
      <c r="AE344" s="214"/>
      <c r="AF344" s="214"/>
      <c r="AG344" s="214"/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  <c r="BI344" s="214"/>
      <c r="BJ344" s="214"/>
      <c r="BK344" s="214"/>
      <c r="BL344" s="214"/>
      <c r="BM344" s="219"/>
    </row>
    <row r="345" spans="1:65">
      <c r="A345" s="30"/>
      <c r="B345" s="3" t="s">
        <v>260</v>
      </c>
      <c r="C345" s="29"/>
      <c r="D345" s="24">
        <v>0.21870070873227596</v>
      </c>
      <c r="E345" s="24">
        <v>0.21128113355709044</v>
      </c>
      <c r="F345" s="24">
        <v>4.5240468609421144E-2</v>
      </c>
      <c r="G345" s="24">
        <v>0.33911649915626296</v>
      </c>
      <c r="H345" s="24">
        <v>0.2097617696340299</v>
      </c>
      <c r="I345" s="24">
        <v>0.36009258068816996</v>
      </c>
      <c r="J345" s="24">
        <v>0.19343388189938804</v>
      </c>
      <c r="K345" s="24">
        <v>0.2840187787218772</v>
      </c>
      <c r="L345" s="24">
        <v>0.49941632599131858</v>
      </c>
      <c r="M345" s="24">
        <v>0.25836021365527528</v>
      </c>
      <c r="N345" s="24">
        <v>0.19369543023683322</v>
      </c>
      <c r="O345" s="24">
        <v>0.12828354012369073</v>
      </c>
      <c r="P345" s="24">
        <v>0.3060501048303475</v>
      </c>
      <c r="Q345" s="24">
        <v>0.38266173051404018</v>
      </c>
      <c r="R345" s="24">
        <v>0.19387281053996891</v>
      </c>
      <c r="S345" s="24">
        <v>0.1733205123463461</v>
      </c>
      <c r="T345" s="24">
        <v>0.20412414523193159</v>
      </c>
      <c r="U345" s="24">
        <v>0.1673320053068145</v>
      </c>
      <c r="V345" s="149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86</v>
      </c>
      <c r="C346" s="29"/>
      <c r="D346" s="13">
        <v>1.329891813513384E-2</v>
      </c>
      <c r="E346" s="13">
        <v>1.3444722936579624E-2</v>
      </c>
      <c r="F346" s="13">
        <v>2.4101898515980469E-3</v>
      </c>
      <c r="G346" s="13">
        <v>2.1395362722792615E-2</v>
      </c>
      <c r="H346" s="13">
        <v>1.2868820222946619E-2</v>
      </c>
      <c r="I346" s="13">
        <v>2.2960207057694151E-2</v>
      </c>
      <c r="J346" s="13">
        <v>1.2327172505537208E-2</v>
      </c>
      <c r="K346" s="13">
        <v>1.8013876028871705E-2</v>
      </c>
      <c r="L346" s="13">
        <v>3.3312928915485394E-2</v>
      </c>
      <c r="M346" s="13">
        <v>1.6326079851834142E-2</v>
      </c>
      <c r="N346" s="13">
        <v>1.2573186061875031E-2</v>
      </c>
      <c r="O346" s="13">
        <v>7.7101196107597341E-3</v>
      </c>
      <c r="P346" s="13">
        <v>1.8455282703337537E-2</v>
      </c>
      <c r="Q346" s="13">
        <v>2.5673380108288506E-2</v>
      </c>
      <c r="R346" s="13">
        <v>1.1597575904684082E-2</v>
      </c>
      <c r="S346" s="13">
        <v>1.1447854184038712E-2</v>
      </c>
      <c r="T346" s="13">
        <v>1.3326930047786612E-2</v>
      </c>
      <c r="U346" s="13">
        <v>1.0393292255081645E-2</v>
      </c>
      <c r="V346" s="149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261</v>
      </c>
      <c r="C347" s="29"/>
      <c r="D347" s="13">
        <v>3.8990931603349877E-2</v>
      </c>
      <c r="E347" s="13">
        <v>-7.1429120097539212E-3</v>
      </c>
      <c r="F347" s="13">
        <v>0.18591543214719897</v>
      </c>
      <c r="G347" s="13">
        <v>1.3989824209852397E-3</v>
      </c>
      <c r="H347" s="13">
        <v>2.9829868357227562E-2</v>
      </c>
      <c r="I347" s="13">
        <v>-9.130975333178637E-3</v>
      </c>
      <c r="J347" s="13">
        <v>-8.6044774454704376E-3</v>
      </c>
      <c r="K347" s="13">
        <v>-3.8659964560968652E-3</v>
      </c>
      <c r="L347" s="13">
        <v>-5.2830300012958853E-2</v>
      </c>
      <c r="M347" s="13">
        <v>-1.8051124213935843E-4</v>
      </c>
      <c r="N347" s="13">
        <v>-2.6688372765103496E-2</v>
      </c>
      <c r="O347" s="13">
        <v>5.1205682598180369E-2</v>
      </c>
      <c r="P347" s="13">
        <v>4.773079653930612E-2</v>
      </c>
      <c r="Q347" s="13">
        <v>-5.8305878045124104E-2</v>
      </c>
      <c r="R347" s="13">
        <v>5.6154762742637532E-2</v>
      </c>
      <c r="S347" s="13">
        <v>-4.3458637611752948E-2</v>
      </c>
      <c r="T347" s="13">
        <v>-3.229688239233941E-2</v>
      </c>
      <c r="U347" s="13">
        <v>1.7193919052230999E-2</v>
      </c>
      <c r="V347" s="149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262</v>
      </c>
      <c r="C348" s="47"/>
      <c r="D348" s="45">
        <v>0.89</v>
      </c>
      <c r="E348" s="45">
        <v>0.11</v>
      </c>
      <c r="F348" s="45">
        <v>4.08</v>
      </c>
      <c r="G348" s="45">
        <v>7.0000000000000007E-2</v>
      </c>
      <c r="H348" s="45">
        <v>0.69</v>
      </c>
      <c r="I348" s="45">
        <v>0.15</v>
      </c>
      <c r="J348" s="45">
        <v>0.14000000000000001</v>
      </c>
      <c r="K348" s="45">
        <v>0.04</v>
      </c>
      <c r="L348" s="45">
        <v>1.1000000000000001</v>
      </c>
      <c r="M348" s="45">
        <v>0.04</v>
      </c>
      <c r="N348" s="45">
        <v>0.54</v>
      </c>
      <c r="O348" s="45">
        <v>1.1599999999999999</v>
      </c>
      <c r="P348" s="45">
        <v>1.08</v>
      </c>
      <c r="Q348" s="45">
        <v>1.22</v>
      </c>
      <c r="R348" s="45">
        <v>1.26</v>
      </c>
      <c r="S348" s="45">
        <v>0.9</v>
      </c>
      <c r="T348" s="45">
        <v>0.66</v>
      </c>
      <c r="U348" s="45">
        <v>0.42</v>
      </c>
      <c r="V348" s="149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BM349" s="55"/>
    </row>
    <row r="350" spans="1:65" ht="15">
      <c r="B350" s="8" t="s">
        <v>508</v>
      </c>
      <c r="BM350" s="28" t="s">
        <v>66</v>
      </c>
    </row>
    <row r="351" spans="1:65" ht="15">
      <c r="A351" s="25" t="s">
        <v>5</v>
      </c>
      <c r="B351" s="18" t="s">
        <v>110</v>
      </c>
      <c r="C351" s="15" t="s">
        <v>111</v>
      </c>
      <c r="D351" s="16" t="s">
        <v>227</v>
      </c>
      <c r="E351" s="17" t="s">
        <v>227</v>
      </c>
      <c r="F351" s="17" t="s">
        <v>227</v>
      </c>
      <c r="G351" s="17" t="s">
        <v>227</v>
      </c>
      <c r="H351" s="17" t="s">
        <v>227</v>
      </c>
      <c r="I351" s="17" t="s">
        <v>227</v>
      </c>
      <c r="J351" s="17" t="s">
        <v>227</v>
      </c>
      <c r="K351" s="17" t="s">
        <v>227</v>
      </c>
      <c r="L351" s="14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 t="s">
        <v>228</v>
      </c>
      <c r="C352" s="9" t="s">
        <v>228</v>
      </c>
      <c r="D352" s="147" t="s">
        <v>231</v>
      </c>
      <c r="E352" s="148" t="s">
        <v>232</v>
      </c>
      <c r="F352" s="148" t="s">
        <v>236</v>
      </c>
      <c r="G352" s="148" t="s">
        <v>246</v>
      </c>
      <c r="H352" s="148" t="s">
        <v>247</v>
      </c>
      <c r="I352" s="148" t="s">
        <v>248</v>
      </c>
      <c r="J352" s="148" t="s">
        <v>282</v>
      </c>
      <c r="K352" s="148" t="s">
        <v>252</v>
      </c>
      <c r="L352" s="149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 t="s">
        <v>3</v>
      </c>
    </row>
    <row r="353" spans="1:65">
      <c r="A353" s="30"/>
      <c r="B353" s="19"/>
      <c r="C353" s="9"/>
      <c r="D353" s="10" t="s">
        <v>297</v>
      </c>
      <c r="E353" s="11" t="s">
        <v>297</v>
      </c>
      <c r="F353" s="11" t="s">
        <v>298</v>
      </c>
      <c r="G353" s="11" t="s">
        <v>297</v>
      </c>
      <c r="H353" s="11" t="s">
        <v>297</v>
      </c>
      <c r="I353" s="11" t="s">
        <v>298</v>
      </c>
      <c r="J353" s="11" t="s">
        <v>298</v>
      </c>
      <c r="K353" s="11" t="s">
        <v>297</v>
      </c>
      <c r="L353" s="149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</v>
      </c>
    </row>
    <row r="354" spans="1:65">
      <c r="A354" s="30"/>
      <c r="B354" s="19"/>
      <c r="C354" s="9"/>
      <c r="D354" s="26"/>
      <c r="E354" s="26"/>
      <c r="F354" s="26"/>
      <c r="G354" s="26"/>
      <c r="H354" s="26"/>
      <c r="I354" s="26"/>
      <c r="J354" s="26"/>
      <c r="K354" s="26"/>
      <c r="L354" s="149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3</v>
      </c>
    </row>
    <row r="355" spans="1:65">
      <c r="A355" s="30"/>
      <c r="B355" s="18">
        <v>1</v>
      </c>
      <c r="C355" s="14">
        <v>1</v>
      </c>
      <c r="D355" s="143">
        <v>3.35</v>
      </c>
      <c r="E355" s="22">
        <v>3.3257561126915967</v>
      </c>
      <c r="F355" s="143">
        <v>3</v>
      </c>
      <c r="G355" s="22">
        <v>3.2</v>
      </c>
      <c r="H355" s="22">
        <v>3.34</v>
      </c>
      <c r="I355" s="22">
        <v>3.3</v>
      </c>
      <c r="J355" s="150">
        <v>3.52</v>
      </c>
      <c r="K355" s="22">
        <v>3.2</v>
      </c>
      <c r="L355" s="149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9">
        <v>1</v>
      </c>
      <c r="C356" s="9">
        <v>2</v>
      </c>
      <c r="D356" s="144">
        <v>3.41</v>
      </c>
      <c r="E356" s="11">
        <v>3.3636773555902741</v>
      </c>
      <c r="F356" s="144">
        <v>3.2</v>
      </c>
      <c r="G356" s="11">
        <v>3.4</v>
      </c>
      <c r="H356" s="11">
        <v>3.33</v>
      </c>
      <c r="I356" s="11">
        <v>3.3</v>
      </c>
      <c r="J356" s="11">
        <v>3.34</v>
      </c>
      <c r="K356" s="11">
        <v>3.4</v>
      </c>
      <c r="L356" s="149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6</v>
      </c>
    </row>
    <row r="357" spans="1:65">
      <c r="A357" s="30"/>
      <c r="B357" s="19">
        <v>1</v>
      </c>
      <c r="C357" s="9">
        <v>3</v>
      </c>
      <c r="D357" s="144">
        <v>3.48</v>
      </c>
      <c r="E357" s="11">
        <v>3.0574202375108346</v>
      </c>
      <c r="F357" s="144">
        <v>2.9</v>
      </c>
      <c r="G357" s="11">
        <v>3.3</v>
      </c>
      <c r="H357" s="11">
        <v>3.37</v>
      </c>
      <c r="I357" s="11">
        <v>3.3</v>
      </c>
      <c r="J357" s="11">
        <v>3.26</v>
      </c>
      <c r="K357" s="11">
        <v>3.4</v>
      </c>
      <c r="L357" s="149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16</v>
      </c>
    </row>
    <row r="358" spans="1:65">
      <c r="A358" s="30"/>
      <c r="B358" s="19">
        <v>1</v>
      </c>
      <c r="C358" s="9">
        <v>4</v>
      </c>
      <c r="D358" s="144">
        <v>3.4</v>
      </c>
      <c r="E358" s="11">
        <v>3.1281915018096189</v>
      </c>
      <c r="F358" s="144">
        <v>2.9</v>
      </c>
      <c r="G358" s="11">
        <v>3.3</v>
      </c>
      <c r="H358" s="11">
        <v>3.31</v>
      </c>
      <c r="I358" s="11">
        <v>3.2</v>
      </c>
      <c r="J358" s="11">
        <v>3.32</v>
      </c>
      <c r="K358" s="11">
        <v>3.2</v>
      </c>
      <c r="L358" s="149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3.2791077154582968</v>
      </c>
    </row>
    <row r="359" spans="1:65">
      <c r="A359" s="30"/>
      <c r="B359" s="19">
        <v>1</v>
      </c>
      <c r="C359" s="9">
        <v>5</v>
      </c>
      <c r="D359" s="144">
        <v>3.58</v>
      </c>
      <c r="E359" s="11">
        <v>3.1777189095749834</v>
      </c>
      <c r="F359" s="144">
        <v>3</v>
      </c>
      <c r="G359" s="11">
        <v>3.2</v>
      </c>
      <c r="H359" s="11">
        <v>3.28</v>
      </c>
      <c r="I359" s="11">
        <v>3.3</v>
      </c>
      <c r="J359" s="11">
        <v>3.35</v>
      </c>
      <c r="K359" s="11">
        <v>3.2</v>
      </c>
      <c r="L359" s="149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33</v>
      </c>
    </row>
    <row r="360" spans="1:65">
      <c r="A360" s="30"/>
      <c r="B360" s="19">
        <v>1</v>
      </c>
      <c r="C360" s="9">
        <v>6</v>
      </c>
      <c r="D360" s="144">
        <v>3.48</v>
      </c>
      <c r="E360" s="11">
        <v>3.2291136393213904</v>
      </c>
      <c r="F360" s="144">
        <v>3.1</v>
      </c>
      <c r="G360" s="11">
        <v>3.3</v>
      </c>
      <c r="H360" s="11">
        <v>3.34</v>
      </c>
      <c r="I360" s="11">
        <v>3.2</v>
      </c>
      <c r="J360" s="11">
        <v>3.31</v>
      </c>
      <c r="K360" s="11">
        <v>3.2</v>
      </c>
      <c r="L360" s="149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20" t="s">
        <v>258</v>
      </c>
      <c r="C361" s="12"/>
      <c r="D361" s="23">
        <v>3.4499999999999997</v>
      </c>
      <c r="E361" s="23">
        <v>3.2136462927497829</v>
      </c>
      <c r="F361" s="23">
        <v>3.0166666666666671</v>
      </c>
      <c r="G361" s="23">
        <v>3.2833333333333332</v>
      </c>
      <c r="H361" s="23">
        <v>3.3283333333333331</v>
      </c>
      <c r="I361" s="23">
        <v>3.2666666666666662</v>
      </c>
      <c r="J361" s="23">
        <v>3.3499999999999996</v>
      </c>
      <c r="K361" s="23">
        <v>3.2666666666666662</v>
      </c>
      <c r="L361" s="149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259</v>
      </c>
      <c r="C362" s="29"/>
      <c r="D362" s="11">
        <v>3.4450000000000003</v>
      </c>
      <c r="E362" s="11">
        <v>3.2034162744481867</v>
      </c>
      <c r="F362" s="11">
        <v>3</v>
      </c>
      <c r="G362" s="11">
        <v>3.3</v>
      </c>
      <c r="H362" s="11">
        <v>3.335</v>
      </c>
      <c r="I362" s="11">
        <v>3.3</v>
      </c>
      <c r="J362" s="11">
        <v>3.33</v>
      </c>
      <c r="K362" s="11">
        <v>3.2</v>
      </c>
      <c r="L362" s="149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260</v>
      </c>
      <c r="C363" s="29"/>
      <c r="D363" s="24">
        <v>8.0993826925266341E-2</v>
      </c>
      <c r="E363" s="24">
        <v>0.11689058888237196</v>
      </c>
      <c r="F363" s="24">
        <v>0.11690451944500133</v>
      </c>
      <c r="G363" s="24">
        <v>7.5277265270907973E-2</v>
      </c>
      <c r="H363" s="24">
        <v>3.0605010483034809E-2</v>
      </c>
      <c r="I363" s="24">
        <v>5.1639777949432038E-2</v>
      </c>
      <c r="J363" s="24">
        <v>8.8994381845148018E-2</v>
      </c>
      <c r="K363" s="24">
        <v>0.10327955589886433</v>
      </c>
      <c r="L363" s="203"/>
      <c r="M363" s="204"/>
      <c r="N363" s="204"/>
      <c r="O363" s="204"/>
      <c r="P363" s="204"/>
      <c r="Q363" s="204"/>
      <c r="R363" s="204"/>
      <c r="S363" s="204"/>
      <c r="T363" s="204"/>
      <c r="U363" s="204"/>
      <c r="V363" s="204"/>
      <c r="W363" s="204"/>
      <c r="X363" s="204"/>
      <c r="Y363" s="204"/>
      <c r="Z363" s="204"/>
      <c r="AA363" s="204"/>
      <c r="AB363" s="204"/>
      <c r="AC363" s="204"/>
      <c r="AD363" s="204"/>
      <c r="AE363" s="204"/>
      <c r="AF363" s="204"/>
      <c r="AG363" s="204"/>
      <c r="AH363" s="204"/>
      <c r="AI363" s="204"/>
      <c r="AJ363" s="204"/>
      <c r="AK363" s="204"/>
      <c r="AL363" s="204"/>
      <c r="AM363" s="204"/>
      <c r="AN363" s="204"/>
      <c r="AO363" s="204"/>
      <c r="AP363" s="204"/>
      <c r="AQ363" s="204"/>
      <c r="AR363" s="204"/>
      <c r="AS363" s="204"/>
      <c r="AT363" s="204"/>
      <c r="AU363" s="204"/>
      <c r="AV363" s="204"/>
      <c r="AW363" s="204"/>
      <c r="AX363" s="204"/>
      <c r="AY363" s="204"/>
      <c r="AZ363" s="204"/>
      <c r="BA363" s="204"/>
      <c r="BB363" s="204"/>
      <c r="BC363" s="204"/>
      <c r="BD363" s="204"/>
      <c r="BE363" s="204"/>
      <c r="BF363" s="204"/>
      <c r="BG363" s="204"/>
      <c r="BH363" s="204"/>
      <c r="BI363" s="204"/>
      <c r="BJ363" s="204"/>
      <c r="BK363" s="204"/>
      <c r="BL363" s="204"/>
      <c r="BM363" s="56"/>
    </row>
    <row r="364" spans="1:65">
      <c r="A364" s="30"/>
      <c r="B364" s="3" t="s">
        <v>86</v>
      </c>
      <c r="C364" s="29"/>
      <c r="D364" s="13">
        <v>2.3476471572540972E-2</v>
      </c>
      <c r="E364" s="13">
        <v>3.6373196747285327E-2</v>
      </c>
      <c r="F364" s="13">
        <v>3.8752879374033586E-2</v>
      </c>
      <c r="G364" s="13">
        <v>2.2927085869312074E-2</v>
      </c>
      <c r="H364" s="13">
        <v>9.1952960890440086E-3</v>
      </c>
      <c r="I364" s="13">
        <v>1.5808095290642463E-2</v>
      </c>
      <c r="J364" s="13">
        <v>2.6565487117954634E-2</v>
      </c>
      <c r="K364" s="13">
        <v>3.1616190581285002E-2</v>
      </c>
      <c r="L364" s="149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261</v>
      </c>
      <c r="C365" s="29"/>
      <c r="D365" s="13">
        <v>5.2115483653094596E-2</v>
      </c>
      <c r="E365" s="13">
        <v>-1.9963181569155886E-2</v>
      </c>
      <c r="F365" s="13">
        <v>-8.0034287240530744E-2</v>
      </c>
      <c r="G365" s="13">
        <v>1.288648694007799E-3</v>
      </c>
      <c r="H365" s="13">
        <v>1.5011894132961334E-2</v>
      </c>
      <c r="I365" s="13">
        <v>-3.7940348019009917E-3</v>
      </c>
      <c r="J365" s="13">
        <v>2.1619382677642518E-2</v>
      </c>
      <c r="K365" s="13">
        <v>-3.7940348019009917E-3</v>
      </c>
      <c r="L365" s="149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46" t="s">
        <v>262</v>
      </c>
      <c r="C366" s="47"/>
      <c r="D366" s="45">
        <v>2.06</v>
      </c>
      <c r="E366" s="45">
        <v>0.72</v>
      </c>
      <c r="F366" s="45">
        <v>3.04</v>
      </c>
      <c r="G366" s="45">
        <v>0.1</v>
      </c>
      <c r="H366" s="45">
        <v>0.63</v>
      </c>
      <c r="I366" s="45">
        <v>0.1</v>
      </c>
      <c r="J366" s="45">
        <v>0.88</v>
      </c>
      <c r="K366" s="45">
        <v>0.1</v>
      </c>
      <c r="L366" s="149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1"/>
      <c r="C367" s="20"/>
      <c r="D367" s="20"/>
      <c r="E367" s="20"/>
      <c r="F367" s="20"/>
      <c r="G367" s="20"/>
      <c r="H367" s="20"/>
      <c r="I367" s="20"/>
      <c r="J367" s="20"/>
      <c r="K367" s="20"/>
      <c r="BM367" s="55"/>
    </row>
    <row r="368" spans="1:65" ht="15">
      <c r="B368" s="8" t="s">
        <v>509</v>
      </c>
      <c r="BM368" s="28" t="s">
        <v>317</v>
      </c>
    </row>
    <row r="369" spans="1:65" ht="15">
      <c r="A369" s="25" t="s">
        <v>81</v>
      </c>
      <c r="B369" s="18" t="s">
        <v>110</v>
      </c>
      <c r="C369" s="15" t="s">
        <v>111</v>
      </c>
      <c r="D369" s="16" t="s">
        <v>227</v>
      </c>
      <c r="E369" s="17" t="s">
        <v>227</v>
      </c>
      <c r="F369" s="17" t="s">
        <v>227</v>
      </c>
      <c r="G369" s="17" t="s">
        <v>227</v>
      </c>
      <c r="H369" s="17" t="s">
        <v>227</v>
      </c>
      <c r="I369" s="17" t="s">
        <v>227</v>
      </c>
      <c r="J369" s="17" t="s">
        <v>227</v>
      </c>
      <c r="K369" s="17" t="s">
        <v>227</v>
      </c>
      <c r="L369" s="17" t="s">
        <v>227</v>
      </c>
      <c r="M369" s="17" t="s">
        <v>227</v>
      </c>
      <c r="N369" s="17" t="s">
        <v>227</v>
      </c>
      <c r="O369" s="17" t="s">
        <v>227</v>
      </c>
      <c r="P369" s="17" t="s">
        <v>227</v>
      </c>
      <c r="Q369" s="17" t="s">
        <v>227</v>
      </c>
      <c r="R369" s="17" t="s">
        <v>227</v>
      </c>
      <c r="S369" s="149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9" t="s">
        <v>228</v>
      </c>
      <c r="C370" s="9" t="s">
        <v>228</v>
      </c>
      <c r="D370" s="147" t="s">
        <v>231</v>
      </c>
      <c r="E370" s="148" t="s">
        <v>232</v>
      </c>
      <c r="F370" s="148" t="s">
        <v>234</v>
      </c>
      <c r="G370" s="148" t="s">
        <v>236</v>
      </c>
      <c r="H370" s="148" t="s">
        <v>238</v>
      </c>
      <c r="I370" s="148" t="s">
        <v>239</v>
      </c>
      <c r="J370" s="148" t="s">
        <v>240</v>
      </c>
      <c r="K370" s="148" t="s">
        <v>241</v>
      </c>
      <c r="L370" s="148" t="s">
        <v>242</v>
      </c>
      <c r="M370" s="148" t="s">
        <v>243</v>
      </c>
      <c r="N370" s="148" t="s">
        <v>244</v>
      </c>
      <c r="O370" s="148" t="s">
        <v>245</v>
      </c>
      <c r="P370" s="148" t="s">
        <v>246</v>
      </c>
      <c r="Q370" s="148" t="s">
        <v>247</v>
      </c>
      <c r="R370" s="148" t="s">
        <v>282</v>
      </c>
      <c r="S370" s="149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 t="s">
        <v>3</v>
      </c>
    </row>
    <row r="371" spans="1:65">
      <c r="A371" s="30"/>
      <c r="B371" s="19"/>
      <c r="C371" s="9"/>
      <c r="D371" s="10" t="s">
        <v>297</v>
      </c>
      <c r="E371" s="11" t="s">
        <v>297</v>
      </c>
      <c r="F371" s="11" t="s">
        <v>297</v>
      </c>
      <c r="G371" s="11" t="s">
        <v>298</v>
      </c>
      <c r="H371" s="11" t="s">
        <v>298</v>
      </c>
      <c r="I371" s="11" t="s">
        <v>298</v>
      </c>
      <c r="J371" s="11" t="s">
        <v>298</v>
      </c>
      <c r="K371" s="11" t="s">
        <v>298</v>
      </c>
      <c r="L371" s="11" t="s">
        <v>298</v>
      </c>
      <c r="M371" s="11" t="s">
        <v>114</v>
      </c>
      <c r="N371" s="11" t="s">
        <v>298</v>
      </c>
      <c r="O371" s="11" t="s">
        <v>297</v>
      </c>
      <c r="P371" s="11" t="s">
        <v>297</v>
      </c>
      <c r="Q371" s="11" t="s">
        <v>297</v>
      </c>
      <c r="R371" s="11" t="s">
        <v>298</v>
      </c>
      <c r="S371" s="149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</v>
      </c>
    </row>
    <row r="372" spans="1:65">
      <c r="A372" s="30"/>
      <c r="B372" s="19"/>
      <c r="C372" s="9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149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8">
        <v>1</v>
      </c>
      <c r="C373" s="14">
        <v>1</v>
      </c>
      <c r="D373" s="143">
        <v>1.6</v>
      </c>
      <c r="E373" s="143" t="s">
        <v>96</v>
      </c>
      <c r="F373" s="22">
        <v>0.1671</v>
      </c>
      <c r="G373" s="22">
        <v>0.3</v>
      </c>
      <c r="H373" s="22">
        <v>7.0000000000000007E-2</v>
      </c>
      <c r="I373" s="22">
        <v>0.15</v>
      </c>
      <c r="J373" s="22">
        <v>0.12</v>
      </c>
      <c r="K373" s="22">
        <v>0.08</v>
      </c>
      <c r="L373" s="22">
        <v>0.21</v>
      </c>
      <c r="M373" s="22">
        <v>0.63019357079999982</v>
      </c>
      <c r="N373" s="22" t="s">
        <v>263</v>
      </c>
      <c r="O373" s="143">
        <v>1.4</v>
      </c>
      <c r="P373" s="22">
        <v>0.18</v>
      </c>
      <c r="Q373" s="143">
        <v>1</v>
      </c>
      <c r="R373" s="143">
        <v>1.37</v>
      </c>
      <c r="S373" s="149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</v>
      </c>
    </row>
    <row r="374" spans="1:65">
      <c r="A374" s="30"/>
      <c r="B374" s="19">
        <v>1</v>
      </c>
      <c r="C374" s="9">
        <v>2</v>
      </c>
      <c r="D374" s="144">
        <v>1.6</v>
      </c>
      <c r="E374" s="144" t="s">
        <v>96</v>
      </c>
      <c r="F374" s="11">
        <v>0.15740000000000001</v>
      </c>
      <c r="G374" s="11">
        <v>0.1</v>
      </c>
      <c r="H374" s="11">
        <v>7.0000000000000007E-2</v>
      </c>
      <c r="I374" s="11">
        <v>0.21</v>
      </c>
      <c r="J374" s="11">
        <v>0.11</v>
      </c>
      <c r="K374" s="11">
        <v>0.09</v>
      </c>
      <c r="L374" s="11">
        <v>0.19</v>
      </c>
      <c r="M374" s="11">
        <v>0.80721983580000001</v>
      </c>
      <c r="N374" s="11" t="s">
        <v>263</v>
      </c>
      <c r="O374" s="144">
        <v>1.4</v>
      </c>
      <c r="P374" s="11">
        <v>0.15</v>
      </c>
      <c r="Q374" s="144">
        <v>0.9</v>
      </c>
      <c r="R374" s="144">
        <v>1.4</v>
      </c>
      <c r="S374" s="149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2</v>
      </c>
    </row>
    <row r="375" spans="1:65">
      <c r="A375" s="30"/>
      <c r="B375" s="19">
        <v>1</v>
      </c>
      <c r="C375" s="9">
        <v>3</v>
      </c>
      <c r="D375" s="144">
        <v>1.7</v>
      </c>
      <c r="E375" s="144" t="s">
        <v>96</v>
      </c>
      <c r="F375" s="11">
        <v>0.1686</v>
      </c>
      <c r="G375" s="11">
        <v>0.2</v>
      </c>
      <c r="H375" s="11">
        <v>0.06</v>
      </c>
      <c r="I375" s="11">
        <v>0.22</v>
      </c>
      <c r="J375" s="11">
        <v>0.14000000000000001</v>
      </c>
      <c r="K375" s="11">
        <v>0.08</v>
      </c>
      <c r="L375" s="11">
        <v>0.21</v>
      </c>
      <c r="M375" s="11">
        <v>0.75924332999999999</v>
      </c>
      <c r="N375" s="11" t="s">
        <v>263</v>
      </c>
      <c r="O375" s="144">
        <v>1.5</v>
      </c>
      <c r="P375" s="11">
        <v>0.25</v>
      </c>
      <c r="Q375" s="144">
        <v>0.8</v>
      </c>
      <c r="R375" s="144">
        <v>1.39</v>
      </c>
      <c r="S375" s="149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16</v>
      </c>
    </row>
    <row r="376" spans="1:65">
      <c r="A376" s="30"/>
      <c r="B376" s="19">
        <v>1</v>
      </c>
      <c r="C376" s="9">
        <v>4</v>
      </c>
      <c r="D376" s="144">
        <v>1.6</v>
      </c>
      <c r="E376" s="144" t="s">
        <v>96</v>
      </c>
      <c r="F376" s="11">
        <v>0.15759999999999999</v>
      </c>
      <c r="G376" s="11">
        <v>0.4</v>
      </c>
      <c r="H376" s="11">
        <v>0.08</v>
      </c>
      <c r="I376" s="11">
        <v>0.17</v>
      </c>
      <c r="J376" s="11">
        <v>0.1</v>
      </c>
      <c r="K376" s="11">
        <v>0.08</v>
      </c>
      <c r="L376" s="11">
        <v>0.13</v>
      </c>
      <c r="M376" s="11">
        <v>0.69984257699999997</v>
      </c>
      <c r="N376" s="11" t="s">
        <v>263</v>
      </c>
      <c r="O376" s="144">
        <v>1.4</v>
      </c>
      <c r="P376" s="11">
        <v>0.27</v>
      </c>
      <c r="Q376" s="144">
        <v>0.9</v>
      </c>
      <c r="R376" s="144">
        <v>1.38</v>
      </c>
      <c r="S376" s="149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0.22875245307259301</v>
      </c>
    </row>
    <row r="377" spans="1:65">
      <c r="A377" s="30"/>
      <c r="B377" s="19">
        <v>1</v>
      </c>
      <c r="C377" s="9">
        <v>5</v>
      </c>
      <c r="D377" s="144">
        <v>1.6</v>
      </c>
      <c r="E377" s="144" t="s">
        <v>96</v>
      </c>
      <c r="F377" s="11">
        <v>0.15340000000000001</v>
      </c>
      <c r="G377" s="11">
        <v>0.4</v>
      </c>
      <c r="H377" s="11">
        <v>0.08</v>
      </c>
      <c r="I377" s="11">
        <v>0.22</v>
      </c>
      <c r="J377" s="11">
        <v>0.14000000000000001</v>
      </c>
      <c r="K377" s="11">
        <v>0.08</v>
      </c>
      <c r="L377" s="11">
        <v>0.16</v>
      </c>
      <c r="M377" s="145">
        <v>0.82285274119999996</v>
      </c>
      <c r="N377" s="11" t="s">
        <v>263</v>
      </c>
      <c r="O377" s="144">
        <v>1.4</v>
      </c>
      <c r="P377" s="11">
        <v>0.21</v>
      </c>
      <c r="Q377" s="144">
        <v>0.9</v>
      </c>
      <c r="R377" s="144">
        <v>1.41</v>
      </c>
      <c r="S377" s="149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8</v>
      </c>
    </row>
    <row r="378" spans="1:65">
      <c r="A378" s="30"/>
      <c r="B378" s="19">
        <v>1</v>
      </c>
      <c r="C378" s="9">
        <v>6</v>
      </c>
      <c r="D378" s="144">
        <v>1.7</v>
      </c>
      <c r="E378" s="144" t="s">
        <v>96</v>
      </c>
      <c r="F378" s="11">
        <v>0.15559999999999999</v>
      </c>
      <c r="G378" s="11">
        <v>0.3</v>
      </c>
      <c r="H378" s="11">
        <v>0.08</v>
      </c>
      <c r="I378" s="11">
        <v>0.31</v>
      </c>
      <c r="J378" s="11">
        <v>0.12</v>
      </c>
      <c r="K378" s="11">
        <v>0.09</v>
      </c>
      <c r="L378" s="11">
        <v>0.21</v>
      </c>
      <c r="M378" s="11">
        <v>0.65594440799999998</v>
      </c>
      <c r="N378" s="11" t="s">
        <v>263</v>
      </c>
      <c r="O378" s="144">
        <v>1.4</v>
      </c>
      <c r="P378" s="11">
        <v>0.31</v>
      </c>
      <c r="Q378" s="144">
        <v>0.9</v>
      </c>
      <c r="R378" s="144">
        <v>1.41</v>
      </c>
      <c r="S378" s="149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20" t="s">
        <v>258</v>
      </c>
      <c r="C379" s="12"/>
      <c r="D379" s="23">
        <v>1.6333333333333331</v>
      </c>
      <c r="E379" s="23" t="s">
        <v>692</v>
      </c>
      <c r="F379" s="23">
        <v>0.15994999999999998</v>
      </c>
      <c r="G379" s="23">
        <v>0.28333333333333333</v>
      </c>
      <c r="H379" s="23">
        <v>7.3333333333333348E-2</v>
      </c>
      <c r="I379" s="23">
        <v>0.21333333333333335</v>
      </c>
      <c r="J379" s="23">
        <v>0.12166666666666666</v>
      </c>
      <c r="K379" s="23">
        <v>8.3333333333333329E-2</v>
      </c>
      <c r="L379" s="23">
        <v>0.18500000000000003</v>
      </c>
      <c r="M379" s="23">
        <v>0.72921607713333325</v>
      </c>
      <c r="N379" s="23" t="s">
        <v>692</v>
      </c>
      <c r="O379" s="23">
        <v>1.4166666666666667</v>
      </c>
      <c r="P379" s="23">
        <v>0.22833333333333336</v>
      </c>
      <c r="Q379" s="23">
        <v>0.9</v>
      </c>
      <c r="R379" s="23">
        <v>1.3933333333333333</v>
      </c>
      <c r="S379" s="149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259</v>
      </c>
      <c r="C380" s="29"/>
      <c r="D380" s="11">
        <v>1.6</v>
      </c>
      <c r="E380" s="11" t="s">
        <v>692</v>
      </c>
      <c r="F380" s="11">
        <v>0.1575</v>
      </c>
      <c r="G380" s="11">
        <v>0.3</v>
      </c>
      <c r="H380" s="11">
        <v>7.5000000000000011E-2</v>
      </c>
      <c r="I380" s="11">
        <v>0.215</v>
      </c>
      <c r="J380" s="11">
        <v>0.12</v>
      </c>
      <c r="K380" s="11">
        <v>0.08</v>
      </c>
      <c r="L380" s="11">
        <v>0.2</v>
      </c>
      <c r="M380" s="11">
        <v>0.72954295349999998</v>
      </c>
      <c r="N380" s="11" t="s">
        <v>692</v>
      </c>
      <c r="O380" s="11">
        <v>1.4</v>
      </c>
      <c r="P380" s="11">
        <v>0.22999999999999998</v>
      </c>
      <c r="Q380" s="11">
        <v>0.9</v>
      </c>
      <c r="R380" s="11">
        <v>1.395</v>
      </c>
      <c r="S380" s="149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260</v>
      </c>
      <c r="C381" s="29"/>
      <c r="D381" s="24">
        <v>5.1639777949432156E-2</v>
      </c>
      <c r="E381" s="24" t="s">
        <v>692</v>
      </c>
      <c r="F381" s="24">
        <v>6.3213131547171422E-3</v>
      </c>
      <c r="G381" s="24">
        <v>0.11690451944500128</v>
      </c>
      <c r="H381" s="24">
        <v>8.1649658092772612E-3</v>
      </c>
      <c r="I381" s="24">
        <v>5.5377492419453792E-2</v>
      </c>
      <c r="J381" s="24">
        <v>1.6020819787597292E-2</v>
      </c>
      <c r="K381" s="24">
        <v>5.1639777949432199E-3</v>
      </c>
      <c r="L381" s="24">
        <v>3.3316662497915275E-2</v>
      </c>
      <c r="M381" s="24">
        <v>7.9738377092317084E-2</v>
      </c>
      <c r="N381" s="24" t="s">
        <v>692</v>
      </c>
      <c r="O381" s="24">
        <v>4.0824829046386332E-2</v>
      </c>
      <c r="P381" s="24">
        <v>5.9469880331699559E-2</v>
      </c>
      <c r="Q381" s="24">
        <v>6.3245553203367569E-2</v>
      </c>
      <c r="R381" s="24">
        <v>1.6329931618554474E-2</v>
      </c>
      <c r="S381" s="149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86</v>
      </c>
      <c r="C382" s="29"/>
      <c r="D382" s="13">
        <v>3.1616190581284995E-2</v>
      </c>
      <c r="E382" s="13" t="s">
        <v>692</v>
      </c>
      <c r="F382" s="13">
        <v>3.9520557391166881E-2</v>
      </c>
      <c r="G382" s="13">
        <v>0.4126041862764751</v>
      </c>
      <c r="H382" s="13">
        <v>0.11134044285378081</v>
      </c>
      <c r="I382" s="13">
        <v>0.25958199571618962</v>
      </c>
      <c r="J382" s="13">
        <v>0.13167797085696406</v>
      </c>
      <c r="K382" s="13">
        <v>6.1967733539318642E-2</v>
      </c>
      <c r="L382" s="13">
        <v>0.18009006755629875</v>
      </c>
      <c r="M382" s="13">
        <v>0.10934807883800586</v>
      </c>
      <c r="N382" s="13" t="s">
        <v>692</v>
      </c>
      <c r="O382" s="13">
        <v>2.881752638568447E-2</v>
      </c>
      <c r="P382" s="13">
        <v>0.26045203064977906</v>
      </c>
      <c r="Q382" s="13">
        <v>7.0272836892630627E-2</v>
      </c>
      <c r="R382" s="13">
        <v>1.1720046616187422E-2</v>
      </c>
      <c r="S382" s="149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261</v>
      </c>
      <c r="C383" s="29"/>
      <c r="D383" s="13">
        <v>6.1401784391575731</v>
      </c>
      <c r="E383" s="13" t="s">
        <v>692</v>
      </c>
      <c r="F383" s="13">
        <v>-0.300772525708212</v>
      </c>
      <c r="G383" s="13">
        <v>0.23860238230284447</v>
      </c>
      <c r="H383" s="13">
        <v>-0.67942055987455785</v>
      </c>
      <c r="I383" s="13">
        <v>-6.7405265089622968E-2</v>
      </c>
      <c r="J383" s="13">
        <v>-0.46812956524642568</v>
      </c>
      <c r="K383" s="13">
        <v>-0.63570518167563406</v>
      </c>
      <c r="L383" s="13">
        <v>-0.19126550331990733</v>
      </c>
      <c r="M383" s="13">
        <v>2.1877956600619344</v>
      </c>
      <c r="N383" s="13" t="s">
        <v>692</v>
      </c>
      <c r="O383" s="13">
        <v>5.1930119115142226</v>
      </c>
      <c r="P383" s="13">
        <v>-1.8321977912370002E-3</v>
      </c>
      <c r="Q383" s="13">
        <v>2.9343840379031532</v>
      </c>
      <c r="R383" s="13">
        <v>5.0910093623833994</v>
      </c>
      <c r="S383" s="149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46" t="s">
        <v>262</v>
      </c>
      <c r="C384" s="47"/>
      <c r="D384" s="45">
        <v>7.37</v>
      </c>
      <c r="E384" s="45">
        <v>0.63</v>
      </c>
      <c r="F384" s="45">
        <v>0.32</v>
      </c>
      <c r="G384" s="45">
        <v>0.33</v>
      </c>
      <c r="H384" s="45">
        <v>0.77</v>
      </c>
      <c r="I384" s="45">
        <v>0.04</v>
      </c>
      <c r="J384" s="45">
        <v>0.52</v>
      </c>
      <c r="K384" s="45">
        <v>0.72</v>
      </c>
      <c r="L384" s="45">
        <v>0.19</v>
      </c>
      <c r="M384" s="45">
        <v>2.65</v>
      </c>
      <c r="N384" s="45" t="s">
        <v>263</v>
      </c>
      <c r="O384" s="45">
        <v>6.24</v>
      </c>
      <c r="P384" s="45">
        <v>0.04</v>
      </c>
      <c r="Q384" s="45">
        <v>3.55</v>
      </c>
      <c r="R384" s="45">
        <v>6.12</v>
      </c>
      <c r="S384" s="149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B385" s="31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BM385" s="55"/>
    </row>
    <row r="386" spans="1:65" ht="15">
      <c r="B386" s="8" t="s">
        <v>510</v>
      </c>
      <c r="BM386" s="28" t="s">
        <v>66</v>
      </c>
    </row>
    <row r="387" spans="1:65" ht="15">
      <c r="A387" s="25" t="s">
        <v>8</v>
      </c>
      <c r="B387" s="18" t="s">
        <v>110</v>
      </c>
      <c r="C387" s="15" t="s">
        <v>111</v>
      </c>
      <c r="D387" s="16" t="s">
        <v>227</v>
      </c>
      <c r="E387" s="17" t="s">
        <v>227</v>
      </c>
      <c r="F387" s="17" t="s">
        <v>227</v>
      </c>
      <c r="G387" s="17" t="s">
        <v>227</v>
      </c>
      <c r="H387" s="17" t="s">
        <v>227</v>
      </c>
      <c r="I387" s="17" t="s">
        <v>227</v>
      </c>
      <c r="J387" s="17" t="s">
        <v>227</v>
      </c>
      <c r="K387" s="17" t="s">
        <v>227</v>
      </c>
      <c r="L387" s="17" t="s">
        <v>227</v>
      </c>
      <c r="M387" s="17" t="s">
        <v>227</v>
      </c>
      <c r="N387" s="17" t="s">
        <v>227</v>
      </c>
      <c r="O387" s="17" t="s">
        <v>227</v>
      </c>
      <c r="P387" s="17" t="s">
        <v>227</v>
      </c>
      <c r="Q387" s="17" t="s">
        <v>227</v>
      </c>
      <c r="R387" s="17" t="s">
        <v>227</v>
      </c>
      <c r="S387" s="17" t="s">
        <v>227</v>
      </c>
      <c r="T387" s="149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 t="s">
        <v>228</v>
      </c>
      <c r="C388" s="9" t="s">
        <v>228</v>
      </c>
      <c r="D388" s="147" t="s">
        <v>231</v>
      </c>
      <c r="E388" s="148" t="s">
        <v>232</v>
      </c>
      <c r="F388" s="148" t="s">
        <v>236</v>
      </c>
      <c r="G388" s="148" t="s">
        <v>238</v>
      </c>
      <c r="H388" s="148" t="s">
        <v>239</v>
      </c>
      <c r="I388" s="148" t="s">
        <v>240</v>
      </c>
      <c r="J388" s="148" t="s">
        <v>241</v>
      </c>
      <c r="K388" s="148" t="s">
        <v>242</v>
      </c>
      <c r="L388" s="148" t="s">
        <v>243</v>
      </c>
      <c r="M388" s="148" t="s">
        <v>244</v>
      </c>
      <c r="N388" s="148" t="s">
        <v>245</v>
      </c>
      <c r="O388" s="148" t="s">
        <v>246</v>
      </c>
      <c r="P388" s="148" t="s">
        <v>247</v>
      </c>
      <c r="Q388" s="148" t="s">
        <v>248</v>
      </c>
      <c r="R388" s="148" t="s">
        <v>282</v>
      </c>
      <c r="S388" s="148" t="s">
        <v>252</v>
      </c>
      <c r="T388" s="149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 t="s">
        <v>3</v>
      </c>
    </row>
    <row r="389" spans="1:65">
      <c r="A389" s="30"/>
      <c r="B389" s="19"/>
      <c r="C389" s="9"/>
      <c r="D389" s="10" t="s">
        <v>297</v>
      </c>
      <c r="E389" s="11" t="s">
        <v>297</v>
      </c>
      <c r="F389" s="11" t="s">
        <v>298</v>
      </c>
      <c r="G389" s="11" t="s">
        <v>298</v>
      </c>
      <c r="H389" s="11" t="s">
        <v>298</v>
      </c>
      <c r="I389" s="11" t="s">
        <v>298</v>
      </c>
      <c r="J389" s="11" t="s">
        <v>298</v>
      </c>
      <c r="K389" s="11" t="s">
        <v>298</v>
      </c>
      <c r="L389" s="11" t="s">
        <v>114</v>
      </c>
      <c r="M389" s="11" t="s">
        <v>298</v>
      </c>
      <c r="N389" s="11" t="s">
        <v>297</v>
      </c>
      <c r="O389" s="11" t="s">
        <v>297</v>
      </c>
      <c r="P389" s="11" t="s">
        <v>297</v>
      </c>
      <c r="Q389" s="11" t="s">
        <v>298</v>
      </c>
      <c r="R389" s="11" t="s">
        <v>298</v>
      </c>
      <c r="S389" s="11" t="s">
        <v>297</v>
      </c>
      <c r="T389" s="149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9"/>
      <c r="C390" s="9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149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3</v>
      </c>
    </row>
    <row r="391" spans="1:65">
      <c r="A391" s="30"/>
      <c r="B391" s="18">
        <v>1</v>
      </c>
      <c r="C391" s="14">
        <v>1</v>
      </c>
      <c r="D391" s="22">
        <v>1.44</v>
      </c>
      <c r="E391" s="22">
        <v>1.6066667040015554</v>
      </c>
      <c r="F391" s="143">
        <v>1.5</v>
      </c>
      <c r="G391" s="22">
        <v>1.7</v>
      </c>
      <c r="H391" s="143">
        <v>1.8</v>
      </c>
      <c r="I391" s="22">
        <v>1.5</v>
      </c>
      <c r="J391" s="22">
        <v>1.6</v>
      </c>
      <c r="K391" s="150">
        <v>1.9</v>
      </c>
      <c r="L391" s="22">
        <v>1.6078583448299997</v>
      </c>
      <c r="M391" s="22">
        <v>1.58</v>
      </c>
      <c r="N391" s="22">
        <v>1.5</v>
      </c>
      <c r="O391" s="22">
        <v>1.59</v>
      </c>
      <c r="P391" s="22">
        <v>1.53</v>
      </c>
      <c r="Q391" s="22">
        <v>1.61</v>
      </c>
      <c r="R391" s="22">
        <v>1.57</v>
      </c>
      <c r="S391" s="22">
        <v>1.4</v>
      </c>
      <c r="T391" s="149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</v>
      </c>
    </row>
    <row r="392" spans="1:65">
      <c r="A392" s="30"/>
      <c r="B392" s="19">
        <v>1</v>
      </c>
      <c r="C392" s="9">
        <v>2</v>
      </c>
      <c r="D392" s="11">
        <v>1.5</v>
      </c>
      <c r="E392" s="11">
        <v>1.560402774350564</v>
      </c>
      <c r="F392" s="144">
        <v>0.8</v>
      </c>
      <c r="G392" s="11">
        <v>1.7</v>
      </c>
      <c r="H392" s="144">
        <v>1.7</v>
      </c>
      <c r="I392" s="11">
        <v>1.5</v>
      </c>
      <c r="J392" s="11">
        <v>1.5</v>
      </c>
      <c r="K392" s="144">
        <v>1.6</v>
      </c>
      <c r="L392" s="11">
        <v>1.5727677146799997</v>
      </c>
      <c r="M392" s="11">
        <v>1.55</v>
      </c>
      <c r="N392" s="11">
        <v>1.5</v>
      </c>
      <c r="O392" s="11">
        <v>1.61</v>
      </c>
      <c r="P392" s="11">
        <v>1.45</v>
      </c>
      <c r="Q392" s="11">
        <v>1.54</v>
      </c>
      <c r="R392" s="11">
        <v>1.48</v>
      </c>
      <c r="S392" s="11">
        <v>1.6</v>
      </c>
      <c r="T392" s="149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22</v>
      </c>
    </row>
    <row r="393" spans="1:65">
      <c r="A393" s="30"/>
      <c r="B393" s="19">
        <v>1</v>
      </c>
      <c r="C393" s="9">
        <v>3</v>
      </c>
      <c r="D393" s="11">
        <v>1.6</v>
      </c>
      <c r="E393" s="11">
        <v>1.4826607010289283</v>
      </c>
      <c r="F393" s="144">
        <v>0.6</v>
      </c>
      <c r="G393" s="11">
        <v>1.5</v>
      </c>
      <c r="H393" s="144">
        <v>1.6</v>
      </c>
      <c r="I393" s="11">
        <v>1.5</v>
      </c>
      <c r="J393" s="11">
        <v>1.6</v>
      </c>
      <c r="K393" s="144">
        <v>1.6</v>
      </c>
      <c r="L393" s="11">
        <v>1.5622935005999998</v>
      </c>
      <c r="M393" s="11">
        <v>1.6</v>
      </c>
      <c r="N393" s="11">
        <v>1.5</v>
      </c>
      <c r="O393" s="11">
        <v>1.5</v>
      </c>
      <c r="P393" s="11">
        <v>1.47</v>
      </c>
      <c r="Q393" s="11">
        <v>1.52</v>
      </c>
      <c r="R393" s="11">
        <v>1.51</v>
      </c>
      <c r="S393" s="11">
        <v>1.6</v>
      </c>
      <c r="T393" s="149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16</v>
      </c>
    </row>
    <row r="394" spans="1:65">
      <c r="A394" s="30"/>
      <c r="B394" s="19">
        <v>1</v>
      </c>
      <c r="C394" s="9">
        <v>4</v>
      </c>
      <c r="D394" s="11">
        <v>1.53</v>
      </c>
      <c r="E394" s="11">
        <v>1.5490703770345757</v>
      </c>
      <c r="F394" s="144">
        <v>1.2</v>
      </c>
      <c r="G394" s="11">
        <v>1.6</v>
      </c>
      <c r="H394" s="144">
        <v>1.7</v>
      </c>
      <c r="I394" s="11">
        <v>1.6</v>
      </c>
      <c r="J394" s="11">
        <v>1.5</v>
      </c>
      <c r="K394" s="144">
        <v>1.6</v>
      </c>
      <c r="L394" s="11">
        <v>1.5977122714499998</v>
      </c>
      <c r="M394" s="11">
        <v>1.58</v>
      </c>
      <c r="N394" s="11">
        <v>1.6</v>
      </c>
      <c r="O394" s="11">
        <v>1.44</v>
      </c>
      <c r="P394" s="11">
        <v>1.46</v>
      </c>
      <c r="Q394" s="11">
        <v>1.57</v>
      </c>
      <c r="R394" s="11">
        <v>1.61</v>
      </c>
      <c r="S394" s="11">
        <v>1.6</v>
      </c>
      <c r="T394" s="149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1.5489839526381475</v>
      </c>
    </row>
    <row r="395" spans="1:65">
      <c r="A395" s="30"/>
      <c r="B395" s="19">
        <v>1</v>
      </c>
      <c r="C395" s="9">
        <v>5</v>
      </c>
      <c r="D395" s="11">
        <v>1.51</v>
      </c>
      <c r="E395" s="11">
        <v>1.5795881492953578</v>
      </c>
      <c r="F395" s="144">
        <v>1.2</v>
      </c>
      <c r="G395" s="11">
        <v>1.6</v>
      </c>
      <c r="H395" s="144">
        <v>1.7</v>
      </c>
      <c r="I395" s="11">
        <v>1.5</v>
      </c>
      <c r="J395" s="11">
        <v>1.5</v>
      </c>
      <c r="K395" s="144">
        <v>1.6</v>
      </c>
      <c r="L395" s="11">
        <v>1.5011206805299999</v>
      </c>
      <c r="M395" s="11">
        <v>1.56</v>
      </c>
      <c r="N395" s="11">
        <v>1.5</v>
      </c>
      <c r="O395" s="11">
        <v>1.59</v>
      </c>
      <c r="P395" s="11">
        <v>1.54</v>
      </c>
      <c r="Q395" s="11">
        <v>1.54</v>
      </c>
      <c r="R395" s="11">
        <v>1.63</v>
      </c>
      <c r="S395" s="11">
        <v>1.6</v>
      </c>
      <c r="T395" s="149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34</v>
      </c>
    </row>
    <row r="396" spans="1:65">
      <c r="A396" s="30"/>
      <c r="B396" s="19">
        <v>1</v>
      </c>
      <c r="C396" s="9">
        <v>6</v>
      </c>
      <c r="D396" s="11">
        <v>1.43</v>
      </c>
      <c r="E396" s="11">
        <v>1.4556595142035271</v>
      </c>
      <c r="F396" s="144">
        <v>1.7</v>
      </c>
      <c r="G396" s="11">
        <v>1.6</v>
      </c>
      <c r="H396" s="144">
        <v>1.6</v>
      </c>
      <c r="I396" s="11">
        <v>1.6</v>
      </c>
      <c r="J396" s="11">
        <v>1.6</v>
      </c>
      <c r="K396" s="144">
        <v>1.8</v>
      </c>
      <c r="L396" s="11">
        <v>1.5149475737710001</v>
      </c>
      <c r="M396" s="11">
        <v>1.6</v>
      </c>
      <c r="N396" s="11">
        <v>1.5</v>
      </c>
      <c r="O396" s="11">
        <v>1.64</v>
      </c>
      <c r="P396" s="11">
        <v>1.54</v>
      </c>
      <c r="Q396" s="11">
        <v>1.51</v>
      </c>
      <c r="R396" s="11">
        <v>1.6</v>
      </c>
      <c r="S396" s="11">
        <v>1.6</v>
      </c>
      <c r="T396" s="149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20" t="s">
        <v>258</v>
      </c>
      <c r="C397" s="12"/>
      <c r="D397" s="23">
        <v>1.5016666666666667</v>
      </c>
      <c r="E397" s="23">
        <v>1.5390080366524179</v>
      </c>
      <c r="F397" s="23">
        <v>1.1666666666666667</v>
      </c>
      <c r="G397" s="23">
        <v>1.6166666666666665</v>
      </c>
      <c r="H397" s="23">
        <v>1.6833333333333333</v>
      </c>
      <c r="I397" s="23">
        <v>1.5333333333333332</v>
      </c>
      <c r="J397" s="23">
        <v>1.55</v>
      </c>
      <c r="K397" s="23">
        <v>1.6833333333333333</v>
      </c>
      <c r="L397" s="23">
        <v>1.5594500143101664</v>
      </c>
      <c r="M397" s="23">
        <v>1.5783333333333334</v>
      </c>
      <c r="N397" s="23">
        <v>1.5166666666666666</v>
      </c>
      <c r="O397" s="23">
        <v>1.5616666666666668</v>
      </c>
      <c r="P397" s="23">
        <v>1.4983333333333333</v>
      </c>
      <c r="Q397" s="23">
        <v>1.5483333333333336</v>
      </c>
      <c r="R397" s="23">
        <v>1.5666666666666667</v>
      </c>
      <c r="S397" s="23">
        <v>1.5666666666666664</v>
      </c>
      <c r="T397" s="149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259</v>
      </c>
      <c r="C398" s="29"/>
      <c r="D398" s="11">
        <v>1.5049999999999999</v>
      </c>
      <c r="E398" s="11">
        <v>1.5547365756925697</v>
      </c>
      <c r="F398" s="11">
        <v>1.2</v>
      </c>
      <c r="G398" s="11">
        <v>1.6</v>
      </c>
      <c r="H398" s="11">
        <v>1.7</v>
      </c>
      <c r="I398" s="11">
        <v>1.5</v>
      </c>
      <c r="J398" s="11">
        <v>1.55</v>
      </c>
      <c r="K398" s="11">
        <v>1.6</v>
      </c>
      <c r="L398" s="11">
        <v>1.5675306076399997</v>
      </c>
      <c r="M398" s="11">
        <v>1.58</v>
      </c>
      <c r="N398" s="11">
        <v>1.5</v>
      </c>
      <c r="O398" s="11">
        <v>1.59</v>
      </c>
      <c r="P398" s="11">
        <v>1.5</v>
      </c>
      <c r="Q398" s="11">
        <v>1.54</v>
      </c>
      <c r="R398" s="11">
        <v>1.585</v>
      </c>
      <c r="S398" s="11">
        <v>1.6</v>
      </c>
      <c r="T398" s="149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260</v>
      </c>
      <c r="C399" s="29"/>
      <c r="D399" s="24">
        <v>6.2423286253341974E-2</v>
      </c>
      <c r="E399" s="24">
        <v>5.8147097487309278E-2</v>
      </c>
      <c r="F399" s="24">
        <v>0.4131182235954578</v>
      </c>
      <c r="G399" s="24">
        <v>7.527726527090807E-2</v>
      </c>
      <c r="H399" s="24">
        <v>7.527726527090807E-2</v>
      </c>
      <c r="I399" s="24">
        <v>5.1639777949432274E-2</v>
      </c>
      <c r="J399" s="24">
        <v>5.4772255750516662E-2</v>
      </c>
      <c r="K399" s="24">
        <v>0.13291601358251251</v>
      </c>
      <c r="L399" s="24">
        <v>4.3302636722844921E-2</v>
      </c>
      <c r="M399" s="24">
        <v>2.041241452319317E-2</v>
      </c>
      <c r="N399" s="24">
        <v>4.0824829046386339E-2</v>
      </c>
      <c r="O399" s="24">
        <v>7.5740786018278619E-2</v>
      </c>
      <c r="P399" s="24">
        <v>4.2622372841814776E-2</v>
      </c>
      <c r="Q399" s="24">
        <v>3.6560452221856735E-2</v>
      </c>
      <c r="R399" s="24">
        <v>5.9553897157672793E-2</v>
      </c>
      <c r="S399" s="24">
        <v>8.1649658092772665E-2</v>
      </c>
      <c r="T399" s="203"/>
      <c r="U399" s="204"/>
      <c r="V399" s="204"/>
      <c r="W399" s="204"/>
      <c r="X399" s="204"/>
      <c r="Y399" s="204"/>
      <c r="Z399" s="204"/>
      <c r="AA399" s="204"/>
      <c r="AB399" s="204"/>
      <c r="AC399" s="204"/>
      <c r="AD399" s="204"/>
      <c r="AE399" s="204"/>
      <c r="AF399" s="204"/>
      <c r="AG399" s="204"/>
      <c r="AH399" s="204"/>
      <c r="AI399" s="204"/>
      <c r="AJ399" s="204"/>
      <c r="AK399" s="204"/>
      <c r="AL399" s="204"/>
      <c r="AM399" s="204"/>
      <c r="AN399" s="204"/>
      <c r="AO399" s="204"/>
      <c r="AP399" s="204"/>
      <c r="AQ399" s="204"/>
      <c r="AR399" s="204"/>
      <c r="AS399" s="204"/>
      <c r="AT399" s="204"/>
      <c r="AU399" s="204"/>
      <c r="AV399" s="204"/>
      <c r="AW399" s="204"/>
      <c r="AX399" s="204"/>
      <c r="AY399" s="204"/>
      <c r="AZ399" s="204"/>
      <c r="BA399" s="204"/>
      <c r="BB399" s="204"/>
      <c r="BC399" s="204"/>
      <c r="BD399" s="204"/>
      <c r="BE399" s="204"/>
      <c r="BF399" s="204"/>
      <c r="BG399" s="204"/>
      <c r="BH399" s="204"/>
      <c r="BI399" s="204"/>
      <c r="BJ399" s="204"/>
      <c r="BK399" s="204"/>
      <c r="BL399" s="204"/>
      <c r="BM399" s="56"/>
    </row>
    <row r="400" spans="1:65">
      <c r="A400" s="30"/>
      <c r="B400" s="3" t="s">
        <v>86</v>
      </c>
      <c r="C400" s="29"/>
      <c r="D400" s="13">
        <v>4.1569336017763803E-2</v>
      </c>
      <c r="E400" s="13">
        <v>3.7782192231944588E-2</v>
      </c>
      <c r="F400" s="13">
        <v>0.35410133451039238</v>
      </c>
      <c r="G400" s="13">
        <v>4.6563256868602937E-2</v>
      </c>
      <c r="H400" s="13">
        <v>4.471916748766816E-2</v>
      </c>
      <c r="I400" s="13">
        <v>3.3678116053977573E-2</v>
      </c>
      <c r="J400" s="13">
        <v>3.5336939193881714E-2</v>
      </c>
      <c r="K400" s="13">
        <v>7.896000806881931E-2</v>
      </c>
      <c r="L400" s="13">
        <v>2.7767890169920033E-2</v>
      </c>
      <c r="M400" s="13">
        <v>1.2932891989351533E-2</v>
      </c>
      <c r="N400" s="13">
        <v>2.6917469700914069E-2</v>
      </c>
      <c r="O400" s="13">
        <v>4.8499969702206158E-2</v>
      </c>
      <c r="P400" s="13">
        <v>2.844652247507104E-2</v>
      </c>
      <c r="Q400" s="13">
        <v>2.3612778614762152E-2</v>
      </c>
      <c r="R400" s="13">
        <v>3.8013125845323056E-2</v>
      </c>
      <c r="S400" s="13">
        <v>5.2116803037940009E-2</v>
      </c>
      <c r="T400" s="149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261</v>
      </c>
      <c r="C401" s="29"/>
      <c r="D401" s="13">
        <v>-3.0547305471365638E-2</v>
      </c>
      <c r="E401" s="13">
        <v>-6.4402965367970078E-3</v>
      </c>
      <c r="F401" s="13">
        <v>-0.24681810635955148</v>
      </c>
      <c r="G401" s="13">
        <v>4.3694909758906997E-2</v>
      </c>
      <c r="H401" s="13">
        <v>8.6733875109789915E-2</v>
      </c>
      <c r="I401" s="13">
        <v>-1.0103796929696318E-2</v>
      </c>
      <c r="J401" s="13">
        <v>6.5594440802452247E-4</v>
      </c>
      <c r="K401" s="13">
        <v>8.6733875109789915E-2</v>
      </c>
      <c r="L401" s="13">
        <v>6.7567269849333478E-3</v>
      </c>
      <c r="M401" s="13">
        <v>1.8947504682149674E-2</v>
      </c>
      <c r="N401" s="13">
        <v>-2.0863538267417048E-2</v>
      </c>
      <c r="O401" s="13">
        <v>8.1877633444289444E-3</v>
      </c>
      <c r="P401" s="13">
        <v>-3.2699253738909806E-2</v>
      </c>
      <c r="Q401" s="13">
        <v>-4.2002972574750608E-4</v>
      </c>
      <c r="R401" s="13">
        <v>1.141568574574503E-2</v>
      </c>
      <c r="S401" s="13">
        <v>1.141568574574503E-2</v>
      </c>
      <c r="T401" s="149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46" t="s">
        <v>262</v>
      </c>
      <c r="C402" s="47"/>
      <c r="D402" s="45">
        <v>1.59</v>
      </c>
      <c r="E402" s="45">
        <v>0.47</v>
      </c>
      <c r="F402" s="45">
        <v>11.63</v>
      </c>
      <c r="G402" s="45">
        <v>1.86</v>
      </c>
      <c r="H402" s="45">
        <v>3.85</v>
      </c>
      <c r="I402" s="45">
        <v>0.64</v>
      </c>
      <c r="J402" s="45">
        <v>0.14000000000000001</v>
      </c>
      <c r="K402" s="45">
        <v>3.85</v>
      </c>
      <c r="L402" s="45">
        <v>0.14000000000000001</v>
      </c>
      <c r="M402" s="45">
        <v>0.71</v>
      </c>
      <c r="N402" s="45">
        <v>1.1399999999999999</v>
      </c>
      <c r="O402" s="45">
        <v>0.21</v>
      </c>
      <c r="P402" s="45">
        <v>1.69</v>
      </c>
      <c r="Q402" s="45">
        <v>0.19</v>
      </c>
      <c r="R402" s="45">
        <v>0.36</v>
      </c>
      <c r="S402" s="45">
        <v>0.36</v>
      </c>
      <c r="T402" s="149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1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BM403" s="55"/>
    </row>
    <row r="404" spans="1:65" ht="15">
      <c r="B404" s="8" t="s">
        <v>511</v>
      </c>
      <c r="BM404" s="28" t="s">
        <v>317</v>
      </c>
    </row>
    <row r="405" spans="1:65" ht="15">
      <c r="A405" s="25" t="s">
        <v>53</v>
      </c>
      <c r="B405" s="18" t="s">
        <v>110</v>
      </c>
      <c r="C405" s="15" t="s">
        <v>111</v>
      </c>
      <c r="D405" s="16" t="s">
        <v>227</v>
      </c>
      <c r="E405" s="17" t="s">
        <v>227</v>
      </c>
      <c r="F405" s="17" t="s">
        <v>227</v>
      </c>
      <c r="G405" s="14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</v>
      </c>
    </row>
    <row r="406" spans="1:65">
      <c r="A406" s="30"/>
      <c r="B406" s="19" t="s">
        <v>228</v>
      </c>
      <c r="C406" s="9" t="s">
        <v>228</v>
      </c>
      <c r="D406" s="147" t="s">
        <v>232</v>
      </c>
      <c r="E406" s="148" t="s">
        <v>244</v>
      </c>
      <c r="F406" s="148" t="s">
        <v>282</v>
      </c>
      <c r="G406" s="14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 t="s">
        <v>3</v>
      </c>
    </row>
    <row r="407" spans="1:65">
      <c r="A407" s="30"/>
      <c r="B407" s="19"/>
      <c r="C407" s="9"/>
      <c r="D407" s="10" t="s">
        <v>297</v>
      </c>
      <c r="E407" s="11" t="s">
        <v>298</v>
      </c>
      <c r="F407" s="11" t="s">
        <v>298</v>
      </c>
      <c r="G407" s="14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2</v>
      </c>
    </row>
    <row r="408" spans="1:65">
      <c r="A408" s="30"/>
      <c r="B408" s="19"/>
      <c r="C408" s="9"/>
      <c r="D408" s="26"/>
      <c r="E408" s="26"/>
      <c r="F408" s="26"/>
      <c r="G408" s="14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</v>
      </c>
    </row>
    <row r="409" spans="1:65">
      <c r="A409" s="30"/>
      <c r="B409" s="18">
        <v>1</v>
      </c>
      <c r="C409" s="14">
        <v>1</v>
      </c>
      <c r="D409" s="143" t="s">
        <v>101</v>
      </c>
      <c r="E409" s="22">
        <v>0.16</v>
      </c>
      <c r="F409" s="22">
        <v>0.13</v>
      </c>
      <c r="G409" s="14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</v>
      </c>
    </row>
    <row r="410" spans="1:65">
      <c r="A410" s="30"/>
      <c r="B410" s="19">
        <v>1</v>
      </c>
      <c r="C410" s="9">
        <v>2</v>
      </c>
      <c r="D410" s="144" t="s">
        <v>101</v>
      </c>
      <c r="E410" s="11">
        <v>0.16</v>
      </c>
      <c r="F410" s="11">
        <v>0.14000000000000001</v>
      </c>
      <c r="G410" s="14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>
        <v>1</v>
      </c>
      <c r="C411" s="9">
        <v>3</v>
      </c>
      <c r="D411" s="144" t="s">
        <v>101</v>
      </c>
      <c r="E411" s="11">
        <v>0.16</v>
      </c>
      <c r="F411" s="11">
        <v>0.14000000000000001</v>
      </c>
      <c r="G411" s="14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16</v>
      </c>
    </row>
    <row r="412" spans="1:65">
      <c r="A412" s="30"/>
      <c r="B412" s="19">
        <v>1</v>
      </c>
      <c r="C412" s="9">
        <v>4</v>
      </c>
      <c r="D412" s="144" t="s">
        <v>101</v>
      </c>
      <c r="E412" s="11">
        <v>0.15</v>
      </c>
      <c r="F412" s="11">
        <v>0.12</v>
      </c>
      <c r="G412" s="14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0.14333333333333301</v>
      </c>
    </row>
    <row r="413" spans="1:65">
      <c r="A413" s="30"/>
      <c r="B413" s="19">
        <v>1</v>
      </c>
      <c r="C413" s="9">
        <v>5</v>
      </c>
      <c r="D413" s="144" t="s">
        <v>101</v>
      </c>
      <c r="E413" s="11">
        <v>0.15</v>
      </c>
      <c r="F413" s="11">
        <v>0.12</v>
      </c>
      <c r="G413" s="14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7</v>
      </c>
    </row>
    <row r="414" spans="1:65">
      <c r="A414" s="30"/>
      <c r="B414" s="19">
        <v>1</v>
      </c>
      <c r="C414" s="9">
        <v>6</v>
      </c>
      <c r="D414" s="144" t="s">
        <v>101</v>
      </c>
      <c r="E414" s="11">
        <v>0.16</v>
      </c>
      <c r="F414" s="11">
        <v>0.13</v>
      </c>
      <c r="G414" s="14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20" t="s">
        <v>258</v>
      </c>
      <c r="C415" s="12"/>
      <c r="D415" s="23" t="s">
        <v>692</v>
      </c>
      <c r="E415" s="23">
        <v>0.15666666666666668</v>
      </c>
      <c r="F415" s="23">
        <v>0.13</v>
      </c>
      <c r="G415" s="14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259</v>
      </c>
      <c r="C416" s="29"/>
      <c r="D416" s="11" t="s">
        <v>692</v>
      </c>
      <c r="E416" s="11">
        <v>0.16</v>
      </c>
      <c r="F416" s="11">
        <v>0.13</v>
      </c>
      <c r="G416" s="14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260</v>
      </c>
      <c r="C417" s="29"/>
      <c r="D417" s="24" t="s">
        <v>692</v>
      </c>
      <c r="E417" s="24">
        <v>5.1639777949432277E-3</v>
      </c>
      <c r="F417" s="24">
        <v>8.9442719099991665E-3</v>
      </c>
      <c r="G417" s="14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86</v>
      </c>
      <c r="C418" s="29"/>
      <c r="D418" s="13" t="s">
        <v>692</v>
      </c>
      <c r="E418" s="13">
        <v>3.2961560393254645E-2</v>
      </c>
      <c r="F418" s="13">
        <v>6.8802091615378203E-2</v>
      </c>
      <c r="G418" s="14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261</v>
      </c>
      <c r="C419" s="29"/>
      <c r="D419" s="13" t="s">
        <v>692</v>
      </c>
      <c r="E419" s="13">
        <v>9.3023255813956096E-2</v>
      </c>
      <c r="F419" s="13">
        <v>-9.3023255813951433E-2</v>
      </c>
      <c r="G419" s="149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46" t="s">
        <v>262</v>
      </c>
      <c r="C420" s="47"/>
      <c r="D420" s="45">
        <v>8.68</v>
      </c>
      <c r="E420" s="45">
        <v>0</v>
      </c>
      <c r="F420" s="45">
        <v>0.67</v>
      </c>
      <c r="G420" s="149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1"/>
      <c r="C421" s="20"/>
      <c r="D421" s="20"/>
      <c r="E421" s="20"/>
      <c r="F421" s="20"/>
      <c r="BM421" s="55"/>
    </row>
    <row r="422" spans="1:65" ht="15">
      <c r="B422" s="8" t="s">
        <v>512</v>
      </c>
      <c r="BM422" s="28" t="s">
        <v>66</v>
      </c>
    </row>
    <row r="423" spans="1:65" ht="15">
      <c r="A423" s="25" t="s">
        <v>11</v>
      </c>
      <c r="B423" s="18" t="s">
        <v>110</v>
      </c>
      <c r="C423" s="15" t="s">
        <v>111</v>
      </c>
      <c r="D423" s="16" t="s">
        <v>227</v>
      </c>
      <c r="E423" s="17" t="s">
        <v>227</v>
      </c>
      <c r="F423" s="17" t="s">
        <v>227</v>
      </c>
      <c r="G423" s="17" t="s">
        <v>227</v>
      </c>
      <c r="H423" s="17" t="s">
        <v>227</v>
      </c>
      <c r="I423" s="17" t="s">
        <v>227</v>
      </c>
      <c r="J423" s="17" t="s">
        <v>227</v>
      </c>
      <c r="K423" s="17" t="s">
        <v>227</v>
      </c>
      <c r="L423" s="17" t="s">
        <v>227</v>
      </c>
      <c r="M423" s="149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 t="s">
        <v>228</v>
      </c>
      <c r="C424" s="9" t="s">
        <v>228</v>
      </c>
      <c r="D424" s="147" t="s">
        <v>231</v>
      </c>
      <c r="E424" s="148" t="s">
        <v>232</v>
      </c>
      <c r="F424" s="148" t="s">
        <v>234</v>
      </c>
      <c r="G424" s="148" t="s">
        <v>236</v>
      </c>
      <c r="H424" s="148" t="s">
        <v>246</v>
      </c>
      <c r="I424" s="148" t="s">
        <v>247</v>
      </c>
      <c r="J424" s="148" t="s">
        <v>248</v>
      </c>
      <c r="K424" s="148" t="s">
        <v>282</v>
      </c>
      <c r="L424" s="148" t="s">
        <v>252</v>
      </c>
      <c r="M424" s="149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 t="s">
        <v>3</v>
      </c>
    </row>
    <row r="425" spans="1:65">
      <c r="A425" s="30"/>
      <c r="B425" s="19"/>
      <c r="C425" s="9"/>
      <c r="D425" s="10" t="s">
        <v>297</v>
      </c>
      <c r="E425" s="11" t="s">
        <v>297</v>
      </c>
      <c r="F425" s="11" t="s">
        <v>297</v>
      </c>
      <c r="G425" s="11" t="s">
        <v>298</v>
      </c>
      <c r="H425" s="11" t="s">
        <v>297</v>
      </c>
      <c r="I425" s="11" t="s">
        <v>297</v>
      </c>
      <c r="J425" s="11" t="s">
        <v>298</v>
      </c>
      <c r="K425" s="11" t="s">
        <v>298</v>
      </c>
      <c r="L425" s="11" t="s">
        <v>297</v>
      </c>
      <c r="M425" s="149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9"/>
      <c r="C426" s="9"/>
      <c r="D426" s="26"/>
      <c r="E426" s="26"/>
      <c r="F426" s="26"/>
      <c r="G426" s="26"/>
      <c r="H426" s="26"/>
      <c r="I426" s="26"/>
      <c r="J426" s="26"/>
      <c r="K426" s="26"/>
      <c r="L426" s="26"/>
      <c r="M426" s="149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3</v>
      </c>
    </row>
    <row r="427" spans="1:65">
      <c r="A427" s="30"/>
      <c r="B427" s="18">
        <v>1</v>
      </c>
      <c r="C427" s="14">
        <v>1</v>
      </c>
      <c r="D427" s="22">
        <v>0.81</v>
      </c>
      <c r="E427" s="22">
        <v>0.79412604777891593</v>
      </c>
      <c r="F427" s="143">
        <v>0.96138000000000012</v>
      </c>
      <c r="G427" s="143">
        <v>0.8</v>
      </c>
      <c r="H427" s="143">
        <v>0.8</v>
      </c>
      <c r="I427" s="22">
        <v>0.71</v>
      </c>
      <c r="J427" s="143">
        <v>0.7</v>
      </c>
      <c r="K427" s="22">
        <v>0.79</v>
      </c>
      <c r="L427" s="150">
        <v>0.76</v>
      </c>
      <c r="M427" s="149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>
        <v>1</v>
      </c>
      <c r="C428" s="9">
        <v>2</v>
      </c>
      <c r="D428" s="11">
        <v>0.81</v>
      </c>
      <c r="E428" s="11">
        <v>0.8083818298997516</v>
      </c>
      <c r="F428" s="144">
        <v>0.95147000000000004</v>
      </c>
      <c r="G428" s="144">
        <v>0.8</v>
      </c>
      <c r="H428" s="144">
        <v>0.8</v>
      </c>
      <c r="I428" s="11">
        <v>0.74</v>
      </c>
      <c r="J428" s="144">
        <v>0.8</v>
      </c>
      <c r="K428" s="11">
        <v>0.79</v>
      </c>
      <c r="L428" s="11">
        <v>0.82</v>
      </c>
      <c r="M428" s="149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23</v>
      </c>
    </row>
    <row r="429" spans="1:65">
      <c r="A429" s="30"/>
      <c r="B429" s="19">
        <v>1</v>
      </c>
      <c r="C429" s="9">
        <v>3</v>
      </c>
      <c r="D429" s="11">
        <v>0.82</v>
      </c>
      <c r="E429" s="11">
        <v>0.73454705541606602</v>
      </c>
      <c r="F429" s="144">
        <v>0.90953000000000006</v>
      </c>
      <c r="G429" s="144">
        <v>0.8</v>
      </c>
      <c r="H429" s="144">
        <v>0.8</v>
      </c>
      <c r="I429" s="11">
        <v>0.74</v>
      </c>
      <c r="J429" s="144">
        <v>0.7</v>
      </c>
      <c r="K429" s="11">
        <v>0.78</v>
      </c>
      <c r="L429" s="11">
        <v>0.82</v>
      </c>
      <c r="M429" s="149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16</v>
      </c>
    </row>
    <row r="430" spans="1:65">
      <c r="A430" s="30"/>
      <c r="B430" s="19">
        <v>1</v>
      </c>
      <c r="C430" s="9">
        <v>4</v>
      </c>
      <c r="D430" s="11">
        <v>0.81</v>
      </c>
      <c r="E430" s="11">
        <v>0.79517207326163497</v>
      </c>
      <c r="F430" s="144">
        <v>0.92122999999999999</v>
      </c>
      <c r="G430" s="144">
        <v>0.8</v>
      </c>
      <c r="H430" s="144">
        <v>0.8</v>
      </c>
      <c r="I430" s="11">
        <v>0.75</v>
      </c>
      <c r="J430" s="144">
        <v>0.7</v>
      </c>
      <c r="K430" s="11">
        <v>0.77</v>
      </c>
      <c r="L430" s="11">
        <v>0.82</v>
      </c>
      <c r="M430" s="149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0.78628946775743991</v>
      </c>
    </row>
    <row r="431" spans="1:65">
      <c r="A431" s="30"/>
      <c r="B431" s="19">
        <v>1</v>
      </c>
      <c r="C431" s="9">
        <v>5</v>
      </c>
      <c r="D431" s="11">
        <v>0.85</v>
      </c>
      <c r="E431" s="11">
        <v>0.75448957348510715</v>
      </c>
      <c r="F431" s="144">
        <v>0.93076999999999988</v>
      </c>
      <c r="G431" s="144">
        <v>0.8</v>
      </c>
      <c r="H431" s="144">
        <v>0.8</v>
      </c>
      <c r="I431" s="11">
        <v>0.74</v>
      </c>
      <c r="J431" s="144">
        <v>0.8</v>
      </c>
      <c r="K431" s="11">
        <v>0.78</v>
      </c>
      <c r="L431" s="11">
        <v>0.82</v>
      </c>
      <c r="M431" s="149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35</v>
      </c>
    </row>
    <row r="432" spans="1:65">
      <c r="A432" s="30"/>
      <c r="B432" s="19">
        <v>1</v>
      </c>
      <c r="C432" s="9">
        <v>6</v>
      </c>
      <c r="D432" s="11">
        <v>0.81</v>
      </c>
      <c r="E432" s="11">
        <v>0.78596745288172354</v>
      </c>
      <c r="F432" s="144">
        <v>0.89360000000000006</v>
      </c>
      <c r="G432" s="144">
        <v>0.8</v>
      </c>
      <c r="H432" s="144">
        <v>0.8</v>
      </c>
      <c r="I432" s="11">
        <v>0.75</v>
      </c>
      <c r="J432" s="144">
        <v>0.7</v>
      </c>
      <c r="K432" s="11">
        <v>0.77</v>
      </c>
      <c r="L432" s="11">
        <v>0.8</v>
      </c>
      <c r="M432" s="149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20" t="s">
        <v>258</v>
      </c>
      <c r="C433" s="12"/>
      <c r="D433" s="23">
        <v>0.81833333333333336</v>
      </c>
      <c r="E433" s="23">
        <v>0.77878067212053326</v>
      </c>
      <c r="F433" s="23">
        <v>0.92799666666666669</v>
      </c>
      <c r="G433" s="23">
        <v>0.79999999999999993</v>
      </c>
      <c r="H433" s="23">
        <v>0.79999999999999993</v>
      </c>
      <c r="I433" s="23">
        <v>0.73833333333333329</v>
      </c>
      <c r="J433" s="23">
        <v>0.73333333333333339</v>
      </c>
      <c r="K433" s="23">
        <v>0.77999999999999992</v>
      </c>
      <c r="L433" s="23">
        <v>0.80666666666666664</v>
      </c>
      <c r="M433" s="149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259</v>
      </c>
      <c r="C434" s="29"/>
      <c r="D434" s="11">
        <v>0.81</v>
      </c>
      <c r="E434" s="11">
        <v>0.79004675033031968</v>
      </c>
      <c r="F434" s="11">
        <v>0.92599999999999993</v>
      </c>
      <c r="G434" s="11">
        <v>0.8</v>
      </c>
      <c r="H434" s="11">
        <v>0.8</v>
      </c>
      <c r="I434" s="11">
        <v>0.74</v>
      </c>
      <c r="J434" s="11">
        <v>0.7</v>
      </c>
      <c r="K434" s="11">
        <v>0.78</v>
      </c>
      <c r="L434" s="11">
        <v>0.82</v>
      </c>
      <c r="M434" s="149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260</v>
      </c>
      <c r="C435" s="29"/>
      <c r="D435" s="24">
        <v>1.6020819787597191E-2</v>
      </c>
      <c r="E435" s="24">
        <v>2.820888960848587E-2</v>
      </c>
      <c r="F435" s="24">
        <v>2.5467908957483479E-2</v>
      </c>
      <c r="G435" s="24">
        <v>1.2161883888976234E-16</v>
      </c>
      <c r="H435" s="24">
        <v>1.2161883888976234E-16</v>
      </c>
      <c r="I435" s="24">
        <v>1.4719601443879758E-2</v>
      </c>
      <c r="J435" s="24">
        <v>5.1639777949432274E-2</v>
      </c>
      <c r="K435" s="24">
        <v>8.9442719099991665E-3</v>
      </c>
      <c r="L435" s="24">
        <v>2.4221202832779905E-2</v>
      </c>
      <c r="M435" s="203"/>
      <c r="N435" s="204"/>
      <c r="O435" s="204"/>
      <c r="P435" s="204"/>
      <c r="Q435" s="204"/>
      <c r="R435" s="204"/>
      <c r="S435" s="204"/>
      <c r="T435" s="204"/>
      <c r="U435" s="204"/>
      <c r="V435" s="204"/>
      <c r="W435" s="204"/>
      <c r="X435" s="204"/>
      <c r="Y435" s="204"/>
      <c r="Z435" s="204"/>
      <c r="AA435" s="204"/>
      <c r="AB435" s="204"/>
      <c r="AC435" s="204"/>
      <c r="AD435" s="204"/>
      <c r="AE435" s="204"/>
      <c r="AF435" s="204"/>
      <c r="AG435" s="204"/>
      <c r="AH435" s="204"/>
      <c r="AI435" s="204"/>
      <c r="AJ435" s="204"/>
      <c r="AK435" s="204"/>
      <c r="AL435" s="204"/>
      <c r="AM435" s="204"/>
      <c r="AN435" s="204"/>
      <c r="AO435" s="204"/>
      <c r="AP435" s="204"/>
      <c r="AQ435" s="204"/>
      <c r="AR435" s="204"/>
      <c r="AS435" s="204"/>
      <c r="AT435" s="204"/>
      <c r="AU435" s="204"/>
      <c r="AV435" s="204"/>
      <c r="AW435" s="204"/>
      <c r="AX435" s="204"/>
      <c r="AY435" s="204"/>
      <c r="AZ435" s="204"/>
      <c r="BA435" s="204"/>
      <c r="BB435" s="204"/>
      <c r="BC435" s="204"/>
      <c r="BD435" s="204"/>
      <c r="BE435" s="204"/>
      <c r="BF435" s="204"/>
      <c r="BG435" s="204"/>
      <c r="BH435" s="204"/>
      <c r="BI435" s="204"/>
      <c r="BJ435" s="204"/>
      <c r="BK435" s="204"/>
      <c r="BL435" s="204"/>
      <c r="BM435" s="56"/>
    </row>
    <row r="436" spans="1:65">
      <c r="A436" s="30"/>
      <c r="B436" s="3" t="s">
        <v>86</v>
      </c>
      <c r="C436" s="29"/>
      <c r="D436" s="13">
        <v>1.9577376522522026E-2</v>
      </c>
      <c r="E436" s="13">
        <v>3.6221866590083952E-2</v>
      </c>
      <c r="F436" s="13">
        <v>2.7443965988545375E-2</v>
      </c>
      <c r="G436" s="13">
        <v>1.5202354861220294E-16</v>
      </c>
      <c r="H436" s="13">
        <v>1.5202354861220294E-16</v>
      </c>
      <c r="I436" s="13">
        <v>1.9936254777263782E-2</v>
      </c>
      <c r="J436" s="13">
        <v>7.0417879021953095E-2</v>
      </c>
      <c r="K436" s="13">
        <v>1.1467015269229702E-2</v>
      </c>
      <c r="L436" s="13">
        <v>3.0026284503446164E-2</v>
      </c>
      <c r="M436" s="149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261</v>
      </c>
      <c r="C437" s="29"/>
      <c r="D437" s="13">
        <v>4.0753268217219141E-2</v>
      </c>
      <c r="E437" s="13">
        <v>-9.5496581663777613E-3</v>
      </c>
      <c r="F437" s="13">
        <v>0.18022268480002279</v>
      </c>
      <c r="G437" s="13">
        <v>1.7437003552474906E-2</v>
      </c>
      <c r="H437" s="13">
        <v>1.7437003552474906E-2</v>
      </c>
      <c r="I437" s="13">
        <v>-6.0990432138028461E-2</v>
      </c>
      <c r="J437" s="13">
        <v>-6.7349413410231262E-2</v>
      </c>
      <c r="K437" s="13">
        <v>-7.998921536337078E-3</v>
      </c>
      <c r="L437" s="13">
        <v>2.5915645248745456E-2</v>
      </c>
      <c r="M437" s="149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46" t="s">
        <v>262</v>
      </c>
      <c r="C438" s="47"/>
      <c r="D438" s="45">
        <v>0.85</v>
      </c>
      <c r="E438" s="45">
        <v>0.5</v>
      </c>
      <c r="F438" s="45">
        <v>4.59</v>
      </c>
      <c r="G438" s="45" t="s">
        <v>263</v>
      </c>
      <c r="H438" s="45" t="s">
        <v>263</v>
      </c>
      <c r="I438" s="45">
        <v>1.88</v>
      </c>
      <c r="J438" s="45" t="s">
        <v>263</v>
      </c>
      <c r="K438" s="45">
        <v>0.45</v>
      </c>
      <c r="L438" s="45">
        <v>0.45</v>
      </c>
      <c r="M438" s="149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1" t="s">
        <v>305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BM439" s="55"/>
    </row>
    <row r="440" spans="1:65">
      <c r="BM440" s="55"/>
    </row>
    <row r="441" spans="1:65" ht="15">
      <c r="B441" s="8" t="s">
        <v>513</v>
      </c>
      <c r="BM441" s="28" t="s">
        <v>66</v>
      </c>
    </row>
    <row r="442" spans="1:65" ht="15">
      <c r="A442" s="25" t="s">
        <v>14</v>
      </c>
      <c r="B442" s="18" t="s">
        <v>110</v>
      </c>
      <c r="C442" s="15" t="s">
        <v>111</v>
      </c>
      <c r="D442" s="16" t="s">
        <v>227</v>
      </c>
      <c r="E442" s="17" t="s">
        <v>227</v>
      </c>
      <c r="F442" s="17" t="s">
        <v>227</v>
      </c>
      <c r="G442" s="17" t="s">
        <v>227</v>
      </c>
      <c r="H442" s="17" t="s">
        <v>227</v>
      </c>
      <c r="I442" s="17" t="s">
        <v>227</v>
      </c>
      <c r="J442" s="17" t="s">
        <v>227</v>
      </c>
      <c r="K442" s="17" t="s">
        <v>227</v>
      </c>
      <c r="L442" s="17" t="s">
        <v>227</v>
      </c>
      <c r="M442" s="17" t="s">
        <v>227</v>
      </c>
      <c r="N442" s="17" t="s">
        <v>227</v>
      </c>
      <c r="O442" s="17" t="s">
        <v>227</v>
      </c>
      <c r="P442" s="17" t="s">
        <v>227</v>
      </c>
      <c r="Q442" s="17" t="s">
        <v>227</v>
      </c>
      <c r="R442" s="17" t="s">
        <v>227</v>
      </c>
      <c r="S442" s="17" t="s">
        <v>227</v>
      </c>
      <c r="T442" s="149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228</v>
      </c>
      <c r="C443" s="9" t="s">
        <v>228</v>
      </c>
      <c r="D443" s="147" t="s">
        <v>231</v>
      </c>
      <c r="E443" s="148" t="s">
        <v>236</v>
      </c>
      <c r="F443" s="148" t="s">
        <v>237</v>
      </c>
      <c r="G443" s="148" t="s">
        <v>238</v>
      </c>
      <c r="H443" s="148" t="s">
        <v>239</v>
      </c>
      <c r="I443" s="148" t="s">
        <v>240</v>
      </c>
      <c r="J443" s="148" t="s">
        <v>241</v>
      </c>
      <c r="K443" s="148" t="s">
        <v>242</v>
      </c>
      <c r="L443" s="148" t="s">
        <v>243</v>
      </c>
      <c r="M443" s="148" t="s">
        <v>244</v>
      </c>
      <c r="N443" s="148" t="s">
        <v>245</v>
      </c>
      <c r="O443" s="148" t="s">
        <v>246</v>
      </c>
      <c r="P443" s="148" t="s">
        <v>247</v>
      </c>
      <c r="Q443" s="148" t="s">
        <v>248</v>
      </c>
      <c r="R443" s="148" t="s">
        <v>282</v>
      </c>
      <c r="S443" s="148" t="s">
        <v>252</v>
      </c>
      <c r="T443" s="149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297</v>
      </c>
      <c r="E444" s="11" t="s">
        <v>298</v>
      </c>
      <c r="F444" s="11" t="s">
        <v>297</v>
      </c>
      <c r="G444" s="11" t="s">
        <v>298</v>
      </c>
      <c r="H444" s="11" t="s">
        <v>298</v>
      </c>
      <c r="I444" s="11" t="s">
        <v>298</v>
      </c>
      <c r="J444" s="11" t="s">
        <v>298</v>
      </c>
      <c r="K444" s="11" t="s">
        <v>298</v>
      </c>
      <c r="L444" s="11" t="s">
        <v>114</v>
      </c>
      <c r="M444" s="11" t="s">
        <v>298</v>
      </c>
      <c r="N444" s="11" t="s">
        <v>297</v>
      </c>
      <c r="O444" s="11" t="s">
        <v>297</v>
      </c>
      <c r="P444" s="11" t="s">
        <v>297</v>
      </c>
      <c r="Q444" s="11" t="s">
        <v>298</v>
      </c>
      <c r="R444" s="11" t="s">
        <v>298</v>
      </c>
      <c r="S444" s="11" t="s">
        <v>297</v>
      </c>
      <c r="T444" s="149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149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05">
        <v>7.0000000000000007E-2</v>
      </c>
      <c r="E446" s="206" t="s">
        <v>104</v>
      </c>
      <c r="F446" s="206">
        <v>0.26</v>
      </c>
      <c r="G446" s="205">
        <v>8.1000000000000003E-2</v>
      </c>
      <c r="H446" s="205">
        <v>8.1000000000000003E-2</v>
      </c>
      <c r="I446" s="205">
        <v>6.9000000000000006E-2</v>
      </c>
      <c r="J446" s="205">
        <v>6.8000000000000005E-2</v>
      </c>
      <c r="K446" s="205">
        <v>8.7999999999999995E-2</v>
      </c>
      <c r="L446" s="205">
        <v>7.2406355460000002E-2</v>
      </c>
      <c r="M446" s="205">
        <v>7.0999999999999994E-2</v>
      </c>
      <c r="N446" s="205">
        <v>0.08</v>
      </c>
      <c r="O446" s="205">
        <v>0.08</v>
      </c>
      <c r="P446" s="205">
        <v>0.09</v>
      </c>
      <c r="Q446" s="205">
        <v>7.0000000000000007E-2</v>
      </c>
      <c r="R446" s="205">
        <v>7.9000000000000001E-2</v>
      </c>
      <c r="S446" s="206">
        <v>0.05</v>
      </c>
      <c r="T446" s="203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07">
        <v>1</v>
      </c>
    </row>
    <row r="447" spans="1:65">
      <c r="A447" s="30"/>
      <c r="B447" s="19">
        <v>1</v>
      </c>
      <c r="C447" s="9">
        <v>2</v>
      </c>
      <c r="D447" s="24">
        <v>0.08</v>
      </c>
      <c r="E447" s="208" t="s">
        <v>104</v>
      </c>
      <c r="F447" s="208">
        <v>0.24</v>
      </c>
      <c r="G447" s="24">
        <v>7.2999999999999995E-2</v>
      </c>
      <c r="H447" s="24">
        <v>8.5000000000000006E-2</v>
      </c>
      <c r="I447" s="24">
        <v>7.6999999999999999E-2</v>
      </c>
      <c r="J447" s="24">
        <v>7.2999999999999995E-2</v>
      </c>
      <c r="K447" s="24">
        <v>8.2000000000000003E-2</v>
      </c>
      <c r="L447" s="24">
        <v>7.1826402839999998E-2</v>
      </c>
      <c r="M447" s="24">
        <v>7.2999999999999995E-2</v>
      </c>
      <c r="N447" s="24">
        <v>0.08</v>
      </c>
      <c r="O447" s="24">
        <v>7.0000000000000007E-2</v>
      </c>
      <c r="P447" s="24">
        <v>7.0000000000000007E-2</v>
      </c>
      <c r="Q447" s="24">
        <v>0.08</v>
      </c>
      <c r="R447" s="24">
        <v>8.7999999999999995E-2</v>
      </c>
      <c r="S447" s="208">
        <v>0.05</v>
      </c>
      <c r="T447" s="203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07">
        <v>7</v>
      </c>
    </row>
    <row r="448" spans="1:65">
      <c r="A448" s="30"/>
      <c r="B448" s="19">
        <v>1</v>
      </c>
      <c r="C448" s="9">
        <v>3</v>
      </c>
      <c r="D448" s="24">
        <v>0.08</v>
      </c>
      <c r="E448" s="208" t="s">
        <v>104</v>
      </c>
      <c r="F448" s="208">
        <v>0.25</v>
      </c>
      <c r="G448" s="24">
        <v>7.0999999999999994E-2</v>
      </c>
      <c r="H448" s="24">
        <v>8.1000000000000003E-2</v>
      </c>
      <c r="I448" s="24">
        <v>7.3999999999999996E-2</v>
      </c>
      <c r="J448" s="24">
        <v>6.6000000000000003E-2</v>
      </c>
      <c r="K448" s="24">
        <v>8.6999999999999994E-2</v>
      </c>
      <c r="L448" s="24">
        <v>7.6867784460000005E-2</v>
      </c>
      <c r="M448" s="24">
        <v>7.4999999999999997E-2</v>
      </c>
      <c r="N448" s="24">
        <v>7.0000000000000007E-2</v>
      </c>
      <c r="O448" s="24">
        <v>7.0000000000000007E-2</v>
      </c>
      <c r="P448" s="24">
        <v>0.08</v>
      </c>
      <c r="Q448" s="24">
        <v>7.0000000000000007E-2</v>
      </c>
      <c r="R448" s="24">
        <v>6.6000000000000003E-2</v>
      </c>
      <c r="S448" s="208">
        <v>0.05</v>
      </c>
      <c r="T448" s="203"/>
      <c r="U448" s="204"/>
      <c r="V448" s="204"/>
      <c r="W448" s="204"/>
      <c r="X448" s="204"/>
      <c r="Y448" s="204"/>
      <c r="Z448" s="204"/>
      <c r="AA448" s="204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07">
        <v>16</v>
      </c>
    </row>
    <row r="449" spans="1:65">
      <c r="A449" s="30"/>
      <c r="B449" s="19">
        <v>1</v>
      </c>
      <c r="C449" s="9">
        <v>4</v>
      </c>
      <c r="D449" s="24">
        <v>0.08</v>
      </c>
      <c r="E449" s="208" t="s">
        <v>104</v>
      </c>
      <c r="F449" s="208">
        <v>0.22</v>
      </c>
      <c r="G449" s="24">
        <v>8.1000000000000003E-2</v>
      </c>
      <c r="H449" s="24">
        <v>8.4000000000000005E-2</v>
      </c>
      <c r="I449" s="24">
        <v>0.08</v>
      </c>
      <c r="J449" s="24">
        <v>6.8000000000000005E-2</v>
      </c>
      <c r="K449" s="24">
        <v>8.1000000000000003E-2</v>
      </c>
      <c r="L449" s="24">
        <v>7.8303705779999996E-2</v>
      </c>
      <c r="M449" s="209">
        <v>8.3000000000000004E-2</v>
      </c>
      <c r="N449" s="24">
        <v>7.0000000000000007E-2</v>
      </c>
      <c r="O449" s="24">
        <v>7.0000000000000007E-2</v>
      </c>
      <c r="P449" s="24">
        <v>0.08</v>
      </c>
      <c r="Q449" s="24">
        <v>7.0000000000000007E-2</v>
      </c>
      <c r="R449" s="24">
        <v>7.4999999999999997E-2</v>
      </c>
      <c r="S449" s="208">
        <v>0.05</v>
      </c>
      <c r="T449" s="203"/>
      <c r="U449" s="204"/>
      <c r="V449" s="204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207">
        <v>7.6094050882435899E-2</v>
      </c>
    </row>
    <row r="450" spans="1:65">
      <c r="A450" s="30"/>
      <c r="B450" s="19">
        <v>1</v>
      </c>
      <c r="C450" s="9">
        <v>5</v>
      </c>
      <c r="D450" s="24">
        <v>0.08</v>
      </c>
      <c r="E450" s="208" t="s">
        <v>104</v>
      </c>
      <c r="F450" s="208">
        <v>0.23</v>
      </c>
      <c r="G450" s="24">
        <v>7.6999999999999999E-2</v>
      </c>
      <c r="H450" s="24">
        <v>8.5999999999999993E-2</v>
      </c>
      <c r="I450" s="24">
        <v>7.6999999999999999E-2</v>
      </c>
      <c r="J450" s="24">
        <v>6.4000000000000001E-2</v>
      </c>
      <c r="K450" s="24">
        <v>7.9000000000000001E-2</v>
      </c>
      <c r="L450" s="24">
        <v>7.3907777949999989E-2</v>
      </c>
      <c r="M450" s="24">
        <v>7.2999999999999995E-2</v>
      </c>
      <c r="N450" s="24">
        <v>0.08</v>
      </c>
      <c r="O450" s="24">
        <v>7.0000000000000007E-2</v>
      </c>
      <c r="P450" s="24">
        <v>7.0000000000000007E-2</v>
      </c>
      <c r="Q450" s="24">
        <v>7.0000000000000007E-2</v>
      </c>
      <c r="R450" s="24">
        <v>9.2999999999999999E-2</v>
      </c>
      <c r="S450" s="208">
        <v>0.05</v>
      </c>
      <c r="T450" s="203"/>
      <c r="U450" s="204"/>
      <c r="V450" s="204"/>
      <c r="W450" s="204"/>
      <c r="X450" s="204"/>
      <c r="Y450" s="204"/>
      <c r="Z450" s="204"/>
      <c r="AA450" s="204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207">
        <v>36</v>
      </c>
    </row>
    <row r="451" spans="1:65">
      <c r="A451" s="30"/>
      <c r="B451" s="19">
        <v>1</v>
      </c>
      <c r="C451" s="9">
        <v>6</v>
      </c>
      <c r="D451" s="24">
        <v>7.0000000000000007E-2</v>
      </c>
      <c r="E451" s="208" t="s">
        <v>104</v>
      </c>
      <c r="F451" s="208">
        <v>0.22</v>
      </c>
      <c r="G451" s="24">
        <v>7.8E-2</v>
      </c>
      <c r="H451" s="24">
        <v>8.5999999999999993E-2</v>
      </c>
      <c r="I451" s="24">
        <v>8.1000000000000003E-2</v>
      </c>
      <c r="J451" s="24">
        <v>7.1999999999999995E-2</v>
      </c>
      <c r="K451" s="24">
        <v>8.5000000000000006E-2</v>
      </c>
      <c r="L451" s="24">
        <v>7.9823942339999995E-2</v>
      </c>
      <c r="M451" s="24">
        <v>7.3999999999999996E-2</v>
      </c>
      <c r="N451" s="24">
        <v>0.08</v>
      </c>
      <c r="O451" s="24">
        <v>7.0000000000000007E-2</v>
      </c>
      <c r="P451" s="24">
        <v>7.0000000000000007E-2</v>
      </c>
      <c r="Q451" s="24">
        <v>7.0000000000000007E-2</v>
      </c>
      <c r="R451" s="24">
        <v>6.7000000000000004E-2</v>
      </c>
      <c r="S451" s="208">
        <v>0.05</v>
      </c>
      <c r="T451" s="203"/>
      <c r="U451" s="204"/>
      <c r="V451" s="204"/>
      <c r="W451" s="204"/>
      <c r="X451" s="204"/>
      <c r="Y451" s="204"/>
      <c r="Z451" s="204"/>
      <c r="AA451" s="204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20" t="s">
        <v>258</v>
      </c>
      <c r="C452" s="12"/>
      <c r="D452" s="210">
        <v>7.6666666666666675E-2</v>
      </c>
      <c r="E452" s="210" t="s">
        <v>692</v>
      </c>
      <c r="F452" s="210">
        <v>0.23666666666666666</v>
      </c>
      <c r="G452" s="210">
        <v>7.6833333333333337E-2</v>
      </c>
      <c r="H452" s="210">
        <v>8.3833333333333329E-2</v>
      </c>
      <c r="I452" s="210">
        <v>7.633333333333335E-2</v>
      </c>
      <c r="J452" s="210">
        <v>6.8500000000000005E-2</v>
      </c>
      <c r="K452" s="210">
        <v>8.3666666666666667E-2</v>
      </c>
      <c r="L452" s="210">
        <v>7.5522661471666655E-2</v>
      </c>
      <c r="M452" s="210">
        <v>7.4833333333333335E-2</v>
      </c>
      <c r="N452" s="210">
        <v>7.6666666666666675E-2</v>
      </c>
      <c r="O452" s="210">
        <v>7.166666666666667E-2</v>
      </c>
      <c r="P452" s="210">
        <v>7.6666666666666675E-2</v>
      </c>
      <c r="Q452" s="210">
        <v>7.166666666666667E-2</v>
      </c>
      <c r="R452" s="210">
        <v>7.8E-2</v>
      </c>
      <c r="S452" s="210">
        <v>4.9999999999999996E-2</v>
      </c>
      <c r="T452" s="203"/>
      <c r="U452" s="204"/>
      <c r="V452" s="204"/>
      <c r="W452" s="204"/>
      <c r="X452" s="204"/>
      <c r="Y452" s="204"/>
      <c r="Z452" s="204"/>
      <c r="AA452" s="204"/>
      <c r="AB452" s="204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56"/>
    </row>
    <row r="453" spans="1:65">
      <c r="A453" s="30"/>
      <c r="B453" s="3" t="s">
        <v>259</v>
      </c>
      <c r="C453" s="29"/>
      <c r="D453" s="24">
        <v>0.08</v>
      </c>
      <c r="E453" s="24" t="s">
        <v>692</v>
      </c>
      <c r="F453" s="24">
        <v>0.23499999999999999</v>
      </c>
      <c r="G453" s="24">
        <v>7.7499999999999999E-2</v>
      </c>
      <c r="H453" s="24">
        <v>8.4500000000000006E-2</v>
      </c>
      <c r="I453" s="24">
        <v>7.6999999999999999E-2</v>
      </c>
      <c r="J453" s="24">
        <v>6.8000000000000005E-2</v>
      </c>
      <c r="K453" s="24">
        <v>8.3500000000000005E-2</v>
      </c>
      <c r="L453" s="24">
        <v>7.5387781205000004E-2</v>
      </c>
      <c r="M453" s="24">
        <v>7.3499999999999996E-2</v>
      </c>
      <c r="N453" s="24">
        <v>0.08</v>
      </c>
      <c r="O453" s="24">
        <v>7.0000000000000007E-2</v>
      </c>
      <c r="P453" s="24">
        <v>7.5000000000000011E-2</v>
      </c>
      <c r="Q453" s="24">
        <v>7.0000000000000007E-2</v>
      </c>
      <c r="R453" s="24">
        <v>7.6999999999999999E-2</v>
      </c>
      <c r="S453" s="24">
        <v>0.05</v>
      </c>
      <c r="T453" s="203"/>
      <c r="U453" s="204"/>
      <c r="V453" s="204"/>
      <c r="W453" s="204"/>
      <c r="X453" s="204"/>
      <c r="Y453" s="204"/>
      <c r="Z453" s="204"/>
      <c r="AA453" s="204"/>
      <c r="AB453" s="204"/>
      <c r="AC453" s="204"/>
      <c r="AD453" s="204"/>
      <c r="AE453" s="204"/>
      <c r="AF453" s="204"/>
      <c r="AG453" s="204"/>
      <c r="AH453" s="204"/>
      <c r="AI453" s="204"/>
      <c r="AJ453" s="204"/>
      <c r="AK453" s="204"/>
      <c r="AL453" s="204"/>
      <c r="AM453" s="204"/>
      <c r="AN453" s="204"/>
      <c r="AO453" s="204"/>
      <c r="AP453" s="204"/>
      <c r="AQ453" s="204"/>
      <c r="AR453" s="204"/>
      <c r="AS453" s="204"/>
      <c r="AT453" s="204"/>
      <c r="AU453" s="204"/>
      <c r="AV453" s="204"/>
      <c r="AW453" s="204"/>
      <c r="AX453" s="204"/>
      <c r="AY453" s="204"/>
      <c r="AZ453" s="204"/>
      <c r="BA453" s="204"/>
      <c r="BB453" s="204"/>
      <c r="BC453" s="204"/>
      <c r="BD453" s="204"/>
      <c r="BE453" s="204"/>
      <c r="BF453" s="204"/>
      <c r="BG453" s="204"/>
      <c r="BH453" s="204"/>
      <c r="BI453" s="204"/>
      <c r="BJ453" s="204"/>
      <c r="BK453" s="204"/>
      <c r="BL453" s="204"/>
      <c r="BM453" s="56"/>
    </row>
    <row r="454" spans="1:65">
      <c r="A454" s="30"/>
      <c r="B454" s="3" t="s">
        <v>260</v>
      </c>
      <c r="C454" s="29"/>
      <c r="D454" s="24">
        <v>5.1639777949432199E-3</v>
      </c>
      <c r="E454" s="24" t="s">
        <v>692</v>
      </c>
      <c r="F454" s="24">
        <v>1.6329931618554522E-2</v>
      </c>
      <c r="G454" s="24">
        <v>4.1190613817551564E-3</v>
      </c>
      <c r="H454" s="24">
        <v>2.3166067138525375E-3</v>
      </c>
      <c r="I454" s="24">
        <v>4.3665394383500828E-3</v>
      </c>
      <c r="J454" s="24">
        <v>3.4496376621320646E-3</v>
      </c>
      <c r="K454" s="24">
        <v>3.5590260840104343E-3</v>
      </c>
      <c r="L454" s="24">
        <v>3.287130062106367E-3</v>
      </c>
      <c r="M454" s="24">
        <v>4.215052391924292E-3</v>
      </c>
      <c r="N454" s="24">
        <v>5.1639777949432199E-3</v>
      </c>
      <c r="O454" s="24">
        <v>4.0824829046386272E-3</v>
      </c>
      <c r="P454" s="24">
        <v>8.164965809277256E-3</v>
      </c>
      <c r="Q454" s="24">
        <v>4.0824829046386272E-3</v>
      </c>
      <c r="R454" s="24">
        <v>1.0954451150103352E-2</v>
      </c>
      <c r="S454" s="24">
        <v>7.6011774306101464E-18</v>
      </c>
      <c r="T454" s="203"/>
      <c r="U454" s="204"/>
      <c r="V454" s="204"/>
      <c r="W454" s="204"/>
      <c r="X454" s="204"/>
      <c r="Y454" s="204"/>
      <c r="Z454" s="204"/>
      <c r="AA454" s="204"/>
      <c r="AB454" s="204"/>
      <c r="AC454" s="204"/>
      <c r="AD454" s="204"/>
      <c r="AE454" s="204"/>
      <c r="AF454" s="204"/>
      <c r="AG454" s="204"/>
      <c r="AH454" s="204"/>
      <c r="AI454" s="204"/>
      <c r="AJ454" s="204"/>
      <c r="AK454" s="204"/>
      <c r="AL454" s="204"/>
      <c r="AM454" s="204"/>
      <c r="AN454" s="204"/>
      <c r="AO454" s="204"/>
      <c r="AP454" s="204"/>
      <c r="AQ454" s="204"/>
      <c r="AR454" s="204"/>
      <c r="AS454" s="204"/>
      <c r="AT454" s="204"/>
      <c r="AU454" s="204"/>
      <c r="AV454" s="204"/>
      <c r="AW454" s="204"/>
      <c r="AX454" s="204"/>
      <c r="AY454" s="204"/>
      <c r="AZ454" s="204"/>
      <c r="BA454" s="204"/>
      <c r="BB454" s="204"/>
      <c r="BC454" s="204"/>
      <c r="BD454" s="204"/>
      <c r="BE454" s="204"/>
      <c r="BF454" s="204"/>
      <c r="BG454" s="204"/>
      <c r="BH454" s="204"/>
      <c r="BI454" s="204"/>
      <c r="BJ454" s="204"/>
      <c r="BK454" s="204"/>
      <c r="BL454" s="204"/>
      <c r="BM454" s="56"/>
    </row>
    <row r="455" spans="1:65">
      <c r="A455" s="30"/>
      <c r="B455" s="3" t="s">
        <v>86</v>
      </c>
      <c r="C455" s="29"/>
      <c r="D455" s="13">
        <v>6.7356232107955036E-2</v>
      </c>
      <c r="E455" s="13" t="s">
        <v>692</v>
      </c>
      <c r="F455" s="13">
        <v>6.8999711064314878E-2</v>
      </c>
      <c r="G455" s="13">
        <v>5.361034336340767E-2</v>
      </c>
      <c r="H455" s="13">
        <v>2.7633479688101842E-2</v>
      </c>
      <c r="I455" s="13">
        <v>5.7203573428167009E-2</v>
      </c>
      <c r="J455" s="13">
        <v>5.0359673899738167E-2</v>
      </c>
      <c r="K455" s="13">
        <v>4.2538160366658577E-2</v>
      </c>
      <c r="L455" s="13">
        <v>4.3525082379936755E-2</v>
      </c>
      <c r="M455" s="13">
        <v>5.6325867152663141E-2</v>
      </c>
      <c r="N455" s="13">
        <v>6.7356232107955036E-2</v>
      </c>
      <c r="O455" s="13">
        <v>5.6964877739143632E-2</v>
      </c>
      <c r="P455" s="13">
        <v>0.10649955403405116</v>
      </c>
      <c r="Q455" s="13">
        <v>5.6964877739143632E-2</v>
      </c>
      <c r="R455" s="13">
        <v>0.14044168141158145</v>
      </c>
      <c r="S455" s="13">
        <v>1.5202354861220294E-16</v>
      </c>
      <c r="T455" s="149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261</v>
      </c>
      <c r="C456" s="29"/>
      <c r="D456" s="13">
        <v>7.5251058077516753E-3</v>
      </c>
      <c r="E456" s="13" t="s">
        <v>692</v>
      </c>
      <c r="F456" s="13">
        <v>2.1101861961891464</v>
      </c>
      <c r="G456" s="13">
        <v>9.7153777768990146E-3</v>
      </c>
      <c r="H456" s="13">
        <v>0.10170680048108482</v>
      </c>
      <c r="I456" s="13">
        <v>3.1445618694572186E-3</v>
      </c>
      <c r="J456" s="13">
        <v>-9.9798220680465288E-2</v>
      </c>
      <c r="K456" s="13">
        <v>9.9516528511937707E-2</v>
      </c>
      <c r="L456" s="13">
        <v>-7.5089892592526963E-3</v>
      </c>
      <c r="M456" s="13">
        <v>-1.6567885852868502E-2</v>
      </c>
      <c r="N456" s="13">
        <v>7.5251058077516753E-3</v>
      </c>
      <c r="O456" s="13">
        <v>-5.818305326666684E-2</v>
      </c>
      <c r="P456" s="13">
        <v>7.5251058077516753E-3</v>
      </c>
      <c r="Q456" s="13">
        <v>-5.818305326666684E-2</v>
      </c>
      <c r="R456" s="13">
        <v>2.5047281560929946E-2</v>
      </c>
      <c r="S456" s="13">
        <v>-0.34291840925581418</v>
      </c>
      <c r="T456" s="149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262</v>
      </c>
      <c r="C457" s="47"/>
      <c r="D457" s="45">
        <v>0.03</v>
      </c>
      <c r="E457" s="45">
        <v>5.5</v>
      </c>
      <c r="F457" s="45">
        <v>33.229999999999997</v>
      </c>
      <c r="G457" s="45">
        <v>7.0000000000000007E-2</v>
      </c>
      <c r="H457" s="45">
        <v>1.52</v>
      </c>
      <c r="I457" s="45">
        <v>0.03</v>
      </c>
      <c r="J457" s="45">
        <v>1.66</v>
      </c>
      <c r="K457" s="45">
        <v>1.49</v>
      </c>
      <c r="L457" s="45">
        <v>0.2</v>
      </c>
      <c r="M457" s="45">
        <v>0.35</v>
      </c>
      <c r="N457" s="45">
        <v>0.03</v>
      </c>
      <c r="O457" s="45">
        <v>1</v>
      </c>
      <c r="P457" s="45">
        <v>0.03</v>
      </c>
      <c r="Q457" s="45">
        <v>1</v>
      </c>
      <c r="R457" s="45">
        <v>0.31</v>
      </c>
      <c r="S457" s="45">
        <v>5.5</v>
      </c>
      <c r="T457" s="149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BM458" s="55"/>
    </row>
    <row r="459" spans="1:65" ht="15">
      <c r="B459" s="8" t="s">
        <v>514</v>
      </c>
      <c r="BM459" s="28" t="s">
        <v>66</v>
      </c>
    </row>
    <row r="460" spans="1:65" ht="15">
      <c r="A460" s="25" t="s">
        <v>54</v>
      </c>
      <c r="B460" s="18" t="s">
        <v>110</v>
      </c>
      <c r="C460" s="15" t="s">
        <v>111</v>
      </c>
      <c r="D460" s="16" t="s">
        <v>227</v>
      </c>
      <c r="E460" s="17" t="s">
        <v>227</v>
      </c>
      <c r="F460" s="17" t="s">
        <v>227</v>
      </c>
      <c r="G460" s="17" t="s">
        <v>227</v>
      </c>
      <c r="H460" s="17" t="s">
        <v>227</v>
      </c>
      <c r="I460" s="17" t="s">
        <v>227</v>
      </c>
      <c r="J460" s="17" t="s">
        <v>227</v>
      </c>
      <c r="K460" s="17" t="s">
        <v>227</v>
      </c>
      <c r="L460" s="17" t="s">
        <v>227</v>
      </c>
      <c r="M460" s="17" t="s">
        <v>227</v>
      </c>
      <c r="N460" s="17" t="s">
        <v>227</v>
      </c>
      <c r="O460" s="17" t="s">
        <v>227</v>
      </c>
      <c r="P460" s="17" t="s">
        <v>227</v>
      </c>
      <c r="Q460" s="17" t="s">
        <v>227</v>
      </c>
      <c r="R460" s="17" t="s">
        <v>227</v>
      </c>
      <c r="S460" s="17" t="s">
        <v>227</v>
      </c>
      <c r="T460" s="17" t="s">
        <v>227</v>
      </c>
      <c r="U460" s="17" t="s">
        <v>227</v>
      </c>
      <c r="V460" s="17" t="s">
        <v>227</v>
      </c>
      <c r="W460" s="17" t="s">
        <v>227</v>
      </c>
      <c r="X460" s="149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228</v>
      </c>
      <c r="C461" s="9" t="s">
        <v>228</v>
      </c>
      <c r="D461" s="147" t="s">
        <v>231</v>
      </c>
      <c r="E461" s="148" t="s">
        <v>232</v>
      </c>
      <c r="F461" s="148" t="s">
        <v>234</v>
      </c>
      <c r="G461" s="148" t="s">
        <v>236</v>
      </c>
      <c r="H461" s="148" t="s">
        <v>237</v>
      </c>
      <c r="I461" s="148" t="s">
        <v>238</v>
      </c>
      <c r="J461" s="148" t="s">
        <v>239</v>
      </c>
      <c r="K461" s="148" t="s">
        <v>240</v>
      </c>
      <c r="L461" s="148" t="s">
        <v>241</v>
      </c>
      <c r="M461" s="148" t="s">
        <v>242</v>
      </c>
      <c r="N461" s="148" t="s">
        <v>243</v>
      </c>
      <c r="O461" s="148" t="s">
        <v>244</v>
      </c>
      <c r="P461" s="148" t="s">
        <v>245</v>
      </c>
      <c r="Q461" s="148" t="s">
        <v>246</v>
      </c>
      <c r="R461" s="148" t="s">
        <v>247</v>
      </c>
      <c r="S461" s="148" t="s">
        <v>248</v>
      </c>
      <c r="T461" s="148" t="s">
        <v>282</v>
      </c>
      <c r="U461" s="148" t="s">
        <v>251</v>
      </c>
      <c r="V461" s="148" t="s">
        <v>252</v>
      </c>
      <c r="W461" s="148" t="s">
        <v>296</v>
      </c>
      <c r="X461" s="149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1</v>
      </c>
    </row>
    <row r="462" spans="1:65">
      <c r="A462" s="30"/>
      <c r="B462" s="19"/>
      <c r="C462" s="9"/>
      <c r="D462" s="10" t="s">
        <v>114</v>
      </c>
      <c r="E462" s="11" t="s">
        <v>297</v>
      </c>
      <c r="F462" s="11" t="s">
        <v>114</v>
      </c>
      <c r="G462" s="11" t="s">
        <v>298</v>
      </c>
      <c r="H462" s="11" t="s">
        <v>297</v>
      </c>
      <c r="I462" s="11" t="s">
        <v>298</v>
      </c>
      <c r="J462" s="11" t="s">
        <v>298</v>
      </c>
      <c r="K462" s="11" t="s">
        <v>298</v>
      </c>
      <c r="L462" s="11" t="s">
        <v>298</v>
      </c>
      <c r="M462" s="11" t="s">
        <v>298</v>
      </c>
      <c r="N462" s="11" t="s">
        <v>114</v>
      </c>
      <c r="O462" s="11" t="s">
        <v>298</v>
      </c>
      <c r="P462" s="11" t="s">
        <v>114</v>
      </c>
      <c r="Q462" s="11" t="s">
        <v>297</v>
      </c>
      <c r="R462" s="11" t="s">
        <v>297</v>
      </c>
      <c r="S462" s="11" t="s">
        <v>298</v>
      </c>
      <c r="T462" s="11" t="s">
        <v>298</v>
      </c>
      <c r="U462" s="11" t="s">
        <v>114</v>
      </c>
      <c r="V462" s="11" t="s">
        <v>114</v>
      </c>
      <c r="W462" s="11" t="s">
        <v>114</v>
      </c>
      <c r="X462" s="149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9"/>
      <c r="C463" s="9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149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05">
        <v>0.39189999999999997</v>
      </c>
      <c r="E464" s="205">
        <v>0.41477665475741049</v>
      </c>
      <c r="F464" s="205">
        <v>0.36687700000000001</v>
      </c>
      <c r="G464" s="205">
        <v>0.39</v>
      </c>
      <c r="H464" s="205">
        <v>0.40999999999999992</v>
      </c>
      <c r="I464" s="205">
        <v>0.4</v>
      </c>
      <c r="J464" s="205">
        <v>0.4</v>
      </c>
      <c r="K464" s="205">
        <v>0.38</v>
      </c>
      <c r="L464" s="205">
        <v>0.39</v>
      </c>
      <c r="M464" s="205">
        <v>0.39</v>
      </c>
      <c r="N464" s="205">
        <v>0.39809580882254475</v>
      </c>
      <c r="O464" s="206">
        <v>0.4627</v>
      </c>
      <c r="P464" s="205">
        <v>0.41299999999999998</v>
      </c>
      <c r="Q464" s="205">
        <v>0.42</v>
      </c>
      <c r="R464" s="205">
        <v>0.39100000000000001</v>
      </c>
      <c r="S464" s="205">
        <v>0.39</v>
      </c>
      <c r="T464" s="205">
        <v>0.378</v>
      </c>
      <c r="U464" s="205">
        <v>0.36</v>
      </c>
      <c r="V464" s="205">
        <v>0.38</v>
      </c>
      <c r="W464" s="205">
        <v>0.39761950000000001</v>
      </c>
      <c r="X464" s="203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7">
        <v>1</v>
      </c>
    </row>
    <row r="465" spans="1:65">
      <c r="A465" s="30"/>
      <c r="B465" s="19">
        <v>1</v>
      </c>
      <c r="C465" s="9">
        <v>2</v>
      </c>
      <c r="D465" s="24">
        <v>0.39709999999999995</v>
      </c>
      <c r="E465" s="24">
        <v>0.41413358805148098</v>
      </c>
      <c r="F465" s="24">
        <v>0.367066</v>
      </c>
      <c r="G465" s="24">
        <v>0.40999999999999992</v>
      </c>
      <c r="H465" s="24">
        <v>0.42</v>
      </c>
      <c r="I465" s="24">
        <v>0.4</v>
      </c>
      <c r="J465" s="24">
        <v>0.4</v>
      </c>
      <c r="K465" s="24">
        <v>0.38</v>
      </c>
      <c r="L465" s="24">
        <v>0.39</v>
      </c>
      <c r="M465" s="24">
        <v>0.39</v>
      </c>
      <c r="N465" s="24">
        <v>0.38357915547499999</v>
      </c>
      <c r="O465" s="208">
        <v>0.46750000000000003</v>
      </c>
      <c r="P465" s="24">
        <v>0.41799999999999998</v>
      </c>
      <c r="Q465" s="24">
        <v>0.40999999999999992</v>
      </c>
      <c r="R465" s="24">
        <v>0.39050000000000001</v>
      </c>
      <c r="S465" s="24">
        <v>0.39</v>
      </c>
      <c r="T465" s="24">
        <v>0.38700000000000001</v>
      </c>
      <c r="U465" s="24">
        <v>0.37</v>
      </c>
      <c r="V465" s="24">
        <v>0.38</v>
      </c>
      <c r="W465" s="24">
        <v>0.38670329999999997</v>
      </c>
      <c r="X465" s="203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07" t="e">
        <v>#N/A</v>
      </c>
    </row>
    <row r="466" spans="1:65">
      <c r="A466" s="30"/>
      <c r="B466" s="19">
        <v>1</v>
      </c>
      <c r="C466" s="9">
        <v>3</v>
      </c>
      <c r="D466" s="24">
        <v>0.39860000000000001</v>
      </c>
      <c r="E466" s="24">
        <v>0.39872825246894184</v>
      </c>
      <c r="F466" s="24">
        <v>0.36793899999999996</v>
      </c>
      <c r="G466" s="24">
        <v>0.38</v>
      </c>
      <c r="H466" s="24">
        <v>0.40999999999999992</v>
      </c>
      <c r="I466" s="24">
        <v>0.39</v>
      </c>
      <c r="J466" s="24">
        <v>0.4</v>
      </c>
      <c r="K466" s="24">
        <v>0.37</v>
      </c>
      <c r="L466" s="24">
        <v>0.4</v>
      </c>
      <c r="M466" s="24">
        <v>0.4</v>
      </c>
      <c r="N466" s="24">
        <v>0.3996877753428828</v>
      </c>
      <c r="O466" s="208">
        <v>0.45030000000000003</v>
      </c>
      <c r="P466" s="24">
        <v>0.39899999999999997</v>
      </c>
      <c r="Q466" s="24">
        <v>0.39</v>
      </c>
      <c r="R466" s="24">
        <v>0.38899999999999996</v>
      </c>
      <c r="S466" s="24">
        <v>0.38</v>
      </c>
      <c r="T466" s="209">
        <v>0.443</v>
      </c>
      <c r="U466" s="24">
        <v>0.37</v>
      </c>
      <c r="V466" s="24">
        <v>0.37</v>
      </c>
      <c r="W466" s="24">
        <v>0.39036100000000001</v>
      </c>
      <c r="X466" s="203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07">
        <v>16</v>
      </c>
    </row>
    <row r="467" spans="1:65">
      <c r="A467" s="30"/>
      <c r="B467" s="19">
        <v>1</v>
      </c>
      <c r="C467" s="9">
        <v>4</v>
      </c>
      <c r="D467" s="24">
        <v>0.39989999999999998</v>
      </c>
      <c r="E467" s="24">
        <v>0.40766780216253196</v>
      </c>
      <c r="F467" s="24">
        <v>0.36737199999999998</v>
      </c>
      <c r="G467" s="24">
        <v>0.38</v>
      </c>
      <c r="H467" s="24">
        <v>0.42</v>
      </c>
      <c r="I467" s="24">
        <v>0.39</v>
      </c>
      <c r="J467" s="24">
        <v>0.4</v>
      </c>
      <c r="K467" s="24">
        <v>0.38</v>
      </c>
      <c r="L467" s="24">
        <v>0.39</v>
      </c>
      <c r="M467" s="24">
        <v>0.38</v>
      </c>
      <c r="N467" s="24">
        <v>0.39715097973938623</v>
      </c>
      <c r="O467" s="208">
        <v>0.45419999999999999</v>
      </c>
      <c r="P467" s="24">
        <v>0.41799999999999998</v>
      </c>
      <c r="Q467" s="24">
        <v>0.39</v>
      </c>
      <c r="R467" s="209">
        <v>0.37659999999999999</v>
      </c>
      <c r="S467" s="24">
        <v>0.38</v>
      </c>
      <c r="T467" s="24">
        <v>0.38</v>
      </c>
      <c r="U467" s="24">
        <v>0.36</v>
      </c>
      <c r="V467" s="24">
        <v>0.38</v>
      </c>
      <c r="W467" s="24">
        <v>0.39223210000000003</v>
      </c>
      <c r="X467" s="203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207">
        <v>0.39125623877190469</v>
      </c>
    </row>
    <row r="468" spans="1:65">
      <c r="A468" s="30"/>
      <c r="B468" s="19">
        <v>1</v>
      </c>
      <c r="C468" s="9">
        <v>5</v>
      </c>
      <c r="D468" s="24">
        <v>0.39550000000000002</v>
      </c>
      <c r="E468" s="24">
        <v>0.4029012663944313</v>
      </c>
      <c r="F468" s="24">
        <v>0.367647</v>
      </c>
      <c r="G468" s="24">
        <v>0.4</v>
      </c>
      <c r="H468" s="24">
        <v>0.40999999999999992</v>
      </c>
      <c r="I468" s="24">
        <v>0.39</v>
      </c>
      <c r="J468" s="24">
        <v>0.40999999999999992</v>
      </c>
      <c r="K468" s="24">
        <v>0.38</v>
      </c>
      <c r="L468" s="24">
        <v>0.39</v>
      </c>
      <c r="M468" s="24">
        <v>0.39</v>
      </c>
      <c r="N468" s="24">
        <v>0.39946462278647882</v>
      </c>
      <c r="O468" s="208">
        <v>0.45950000000000002</v>
      </c>
      <c r="P468" s="24">
        <v>0.41799999999999998</v>
      </c>
      <c r="Q468" s="24">
        <v>0.4</v>
      </c>
      <c r="R468" s="24">
        <v>0.38430000000000003</v>
      </c>
      <c r="S468" s="24">
        <v>0.38</v>
      </c>
      <c r="T468" s="24">
        <v>0.41299999999999998</v>
      </c>
      <c r="U468" s="24">
        <v>0.37</v>
      </c>
      <c r="V468" s="24">
        <v>0.37</v>
      </c>
      <c r="W468" s="24">
        <v>0.39753340000000004</v>
      </c>
      <c r="X468" s="203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207">
        <v>37</v>
      </c>
    </row>
    <row r="469" spans="1:65">
      <c r="A469" s="30"/>
      <c r="B469" s="19">
        <v>1</v>
      </c>
      <c r="C469" s="9">
        <v>6</v>
      </c>
      <c r="D469" s="24">
        <v>0.39170000000000005</v>
      </c>
      <c r="E469" s="24">
        <v>0.4088501051210553</v>
      </c>
      <c r="F469" s="24">
        <v>0.366369</v>
      </c>
      <c r="G469" s="24">
        <v>0.39</v>
      </c>
      <c r="H469" s="24">
        <v>0.40999999999999992</v>
      </c>
      <c r="I469" s="24">
        <v>0.39</v>
      </c>
      <c r="J469" s="24">
        <v>0.40999999999999992</v>
      </c>
      <c r="K469" s="24">
        <v>0.37</v>
      </c>
      <c r="L469" s="24">
        <v>0.39</v>
      </c>
      <c r="M469" s="24">
        <v>0.39</v>
      </c>
      <c r="N469" s="24">
        <v>0.38139400887499997</v>
      </c>
      <c r="O469" s="208">
        <v>0.45519999999999994</v>
      </c>
      <c r="P469" s="24">
        <v>0.40299999999999997</v>
      </c>
      <c r="Q469" s="24">
        <v>0.4</v>
      </c>
      <c r="R469" s="24">
        <v>0.39039999999999997</v>
      </c>
      <c r="S469" s="24">
        <v>0.38</v>
      </c>
      <c r="T469" s="24">
        <v>0.38999999999999996</v>
      </c>
      <c r="U469" s="24">
        <v>0.36</v>
      </c>
      <c r="V469" s="24">
        <v>0.38</v>
      </c>
      <c r="W469" s="24">
        <v>0.39352190000000004</v>
      </c>
      <c r="X469" s="203"/>
      <c r="Y469" s="204"/>
      <c r="Z469" s="204"/>
      <c r="AA469" s="204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20" t="s">
        <v>258</v>
      </c>
      <c r="C470" s="12"/>
      <c r="D470" s="210">
        <v>0.39578333333333332</v>
      </c>
      <c r="E470" s="210">
        <v>0.40784294482597527</v>
      </c>
      <c r="F470" s="210">
        <v>0.36721166666666671</v>
      </c>
      <c r="G470" s="210">
        <v>0.39166666666666666</v>
      </c>
      <c r="H470" s="210">
        <v>0.41333333333333327</v>
      </c>
      <c r="I470" s="210">
        <v>0.39333333333333337</v>
      </c>
      <c r="J470" s="210">
        <v>0.40333333333333332</v>
      </c>
      <c r="K470" s="210">
        <v>0.37666666666666665</v>
      </c>
      <c r="L470" s="210">
        <v>0.39166666666666677</v>
      </c>
      <c r="M470" s="210">
        <v>0.39000000000000007</v>
      </c>
      <c r="N470" s="210">
        <v>0.39322872517354873</v>
      </c>
      <c r="O470" s="210">
        <v>0.45823333333333333</v>
      </c>
      <c r="P470" s="210">
        <v>0.41149999999999998</v>
      </c>
      <c r="Q470" s="210">
        <v>0.40166666666666662</v>
      </c>
      <c r="R470" s="210">
        <v>0.38696666666666668</v>
      </c>
      <c r="S470" s="210">
        <v>0.3833333333333333</v>
      </c>
      <c r="T470" s="210">
        <v>0.39850000000000002</v>
      </c>
      <c r="U470" s="210">
        <v>0.36499999999999999</v>
      </c>
      <c r="V470" s="210">
        <v>0.37666666666666665</v>
      </c>
      <c r="W470" s="210">
        <v>0.39299520000000004</v>
      </c>
      <c r="X470" s="203"/>
      <c r="Y470" s="204"/>
      <c r="Z470" s="204"/>
      <c r="AA470" s="204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259</v>
      </c>
      <c r="C471" s="29"/>
      <c r="D471" s="24">
        <v>0.39629999999999999</v>
      </c>
      <c r="E471" s="24">
        <v>0.40825895364179365</v>
      </c>
      <c r="F471" s="24">
        <v>0.36721899999999996</v>
      </c>
      <c r="G471" s="24">
        <v>0.39</v>
      </c>
      <c r="H471" s="24">
        <v>0.40999999999999992</v>
      </c>
      <c r="I471" s="24">
        <v>0.39</v>
      </c>
      <c r="J471" s="24">
        <v>0.4</v>
      </c>
      <c r="K471" s="24">
        <v>0.38</v>
      </c>
      <c r="L471" s="24">
        <v>0.39</v>
      </c>
      <c r="M471" s="24">
        <v>0.39</v>
      </c>
      <c r="N471" s="24">
        <v>0.39762339428096549</v>
      </c>
      <c r="O471" s="24">
        <v>0.45734999999999998</v>
      </c>
      <c r="P471" s="24">
        <v>0.41549999999999998</v>
      </c>
      <c r="Q471" s="24">
        <v>0.4</v>
      </c>
      <c r="R471" s="24">
        <v>0.38969999999999994</v>
      </c>
      <c r="S471" s="24">
        <v>0.38</v>
      </c>
      <c r="T471" s="24">
        <v>0.38849999999999996</v>
      </c>
      <c r="U471" s="24">
        <v>0.36499999999999999</v>
      </c>
      <c r="V471" s="24">
        <v>0.38</v>
      </c>
      <c r="W471" s="24">
        <v>0.39287700000000003</v>
      </c>
      <c r="X471" s="203"/>
      <c r="Y471" s="204"/>
      <c r="Z471" s="204"/>
      <c r="AA471" s="204"/>
      <c r="AB471" s="204"/>
      <c r="AC471" s="204"/>
      <c r="AD471" s="204"/>
      <c r="AE471" s="204"/>
      <c r="AF471" s="204"/>
      <c r="AG471" s="204"/>
      <c r="AH471" s="204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04"/>
      <c r="AT471" s="204"/>
      <c r="AU471" s="204"/>
      <c r="AV471" s="204"/>
      <c r="AW471" s="204"/>
      <c r="AX471" s="204"/>
      <c r="AY471" s="204"/>
      <c r="AZ471" s="204"/>
      <c r="BA471" s="204"/>
      <c r="BB471" s="204"/>
      <c r="BC471" s="204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56"/>
    </row>
    <row r="472" spans="1:65">
      <c r="A472" s="30"/>
      <c r="B472" s="3" t="s">
        <v>260</v>
      </c>
      <c r="C472" s="29"/>
      <c r="D472" s="24">
        <v>3.4190154528265268E-3</v>
      </c>
      <c r="E472" s="24">
        <v>6.2640462147174267E-3</v>
      </c>
      <c r="F472" s="24">
        <v>5.6347907384982142E-4</v>
      </c>
      <c r="G472" s="24">
        <v>1.1690451944500097E-2</v>
      </c>
      <c r="H472" s="24">
        <v>5.1639777949432555E-3</v>
      </c>
      <c r="I472" s="24">
        <v>5.1639777949432277E-3</v>
      </c>
      <c r="J472" s="24">
        <v>5.1639777949431696E-3</v>
      </c>
      <c r="K472" s="24">
        <v>5.1639777949432277E-3</v>
      </c>
      <c r="L472" s="24">
        <v>4.0824829046386332E-3</v>
      </c>
      <c r="M472" s="24">
        <v>6.324555320336764E-3</v>
      </c>
      <c r="N472" s="24">
        <v>8.4006313749475404E-3</v>
      </c>
      <c r="O472" s="24">
        <v>6.2583277851728696E-3</v>
      </c>
      <c r="P472" s="24">
        <v>8.4557672626438887E-3</v>
      </c>
      <c r="Q472" s="24">
        <v>1.1690451944500099E-2</v>
      </c>
      <c r="R472" s="24">
        <v>5.6436394876592392E-3</v>
      </c>
      <c r="S472" s="24">
        <v>5.1639777949432268E-3</v>
      </c>
      <c r="T472" s="24">
        <v>2.5129663746258125E-2</v>
      </c>
      <c r="U472" s="24">
        <v>5.4772255750516656E-3</v>
      </c>
      <c r="V472" s="24">
        <v>5.1639777949432277E-3</v>
      </c>
      <c r="W472" s="24">
        <v>4.227674525788397E-3</v>
      </c>
      <c r="X472" s="203"/>
      <c r="Y472" s="204"/>
      <c r="Z472" s="204"/>
      <c r="AA472" s="204"/>
      <c r="AB472" s="204"/>
      <c r="AC472" s="204"/>
      <c r="AD472" s="204"/>
      <c r="AE472" s="204"/>
      <c r="AF472" s="204"/>
      <c r="AG472" s="204"/>
      <c r="AH472" s="204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04"/>
      <c r="AT472" s="204"/>
      <c r="AU472" s="204"/>
      <c r="AV472" s="204"/>
      <c r="AW472" s="204"/>
      <c r="AX472" s="204"/>
      <c r="AY472" s="204"/>
      <c r="AZ472" s="204"/>
      <c r="BA472" s="204"/>
      <c r="BB472" s="204"/>
      <c r="BC472" s="204"/>
      <c r="BD472" s="204"/>
      <c r="BE472" s="204"/>
      <c r="BF472" s="204"/>
      <c r="BG472" s="204"/>
      <c r="BH472" s="204"/>
      <c r="BI472" s="204"/>
      <c r="BJ472" s="204"/>
      <c r="BK472" s="204"/>
      <c r="BL472" s="204"/>
      <c r="BM472" s="56"/>
    </row>
    <row r="473" spans="1:65">
      <c r="A473" s="30"/>
      <c r="B473" s="3" t="s">
        <v>86</v>
      </c>
      <c r="C473" s="29"/>
      <c r="D473" s="13">
        <v>8.6386039150036474E-3</v>
      </c>
      <c r="E473" s="13">
        <v>1.5358966715460205E-2</v>
      </c>
      <c r="F473" s="13">
        <v>1.5344803147589391E-3</v>
      </c>
      <c r="G473" s="13">
        <v>2.9847962411489608E-2</v>
      </c>
      <c r="H473" s="13">
        <v>1.2493494665185297E-2</v>
      </c>
      <c r="I473" s="13">
        <v>1.3128757105787866E-2</v>
      </c>
      <c r="J473" s="13">
        <v>1.2803250731264057E-2</v>
      </c>
      <c r="K473" s="13">
        <v>1.370967556179618E-2</v>
      </c>
      <c r="L473" s="13">
        <v>1.0423360607587997E-2</v>
      </c>
      <c r="M473" s="13">
        <v>1.6216808513684008E-2</v>
      </c>
      <c r="N473" s="13">
        <v>2.1363219005020504E-2</v>
      </c>
      <c r="O473" s="13">
        <v>1.3657513170523466E-2</v>
      </c>
      <c r="P473" s="13">
        <v>2.0548644623678954E-2</v>
      </c>
      <c r="Q473" s="13">
        <v>2.9104859612863319E-2</v>
      </c>
      <c r="R473" s="13">
        <v>1.4584303956393933E-2</v>
      </c>
      <c r="S473" s="13">
        <v>1.3471246421591027E-2</v>
      </c>
      <c r="T473" s="13">
        <v>6.3060636753470831E-2</v>
      </c>
      <c r="U473" s="13">
        <v>1.5006097465894975E-2</v>
      </c>
      <c r="V473" s="13">
        <v>1.370967556179618E-2</v>
      </c>
      <c r="W473" s="13">
        <v>1.0757572931650047E-2</v>
      </c>
      <c r="X473" s="149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261</v>
      </c>
      <c r="C474" s="29"/>
      <c r="D474" s="13">
        <v>1.1570664216469684E-2</v>
      </c>
      <c r="E474" s="13">
        <v>4.2393460884186274E-2</v>
      </c>
      <c r="F474" s="13">
        <v>-6.1454795406484242E-2</v>
      </c>
      <c r="G474" s="13">
        <v>1.0490002563288137E-3</v>
      </c>
      <c r="H474" s="13">
        <v>5.642617899391289E-2</v>
      </c>
      <c r="I474" s="13">
        <v>5.3087832361431442E-3</v>
      </c>
      <c r="J474" s="13">
        <v>3.0867481115028017E-2</v>
      </c>
      <c r="K474" s="13">
        <v>-3.7289046561998718E-2</v>
      </c>
      <c r="L474" s="13">
        <v>1.0490002563290357E-3</v>
      </c>
      <c r="M474" s="13">
        <v>-3.2107827234851838E-3</v>
      </c>
      <c r="N474" s="13">
        <v>5.0414184009828222E-3</v>
      </c>
      <c r="O474" s="13">
        <v>0.17118473247010657</v>
      </c>
      <c r="P474" s="13">
        <v>5.1740417716117371E-2</v>
      </c>
      <c r="Q474" s="13">
        <v>2.6607698135213687E-2</v>
      </c>
      <c r="R474" s="13">
        <v>-1.0963587746747105E-2</v>
      </c>
      <c r="S474" s="13">
        <v>-2.0249914642742062E-2</v>
      </c>
      <c r="T474" s="13">
        <v>1.851411047356688E-2</v>
      </c>
      <c r="U474" s="13">
        <v>-6.710752742069781E-2</v>
      </c>
      <c r="V474" s="13">
        <v>-3.7289046561998718E-2</v>
      </c>
      <c r="W474" s="13">
        <v>4.4445584651984227E-3</v>
      </c>
      <c r="X474" s="149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262</v>
      </c>
      <c r="C475" s="47"/>
      <c r="D475" s="45">
        <v>0.2</v>
      </c>
      <c r="E475" s="45">
        <v>1.08</v>
      </c>
      <c r="F475" s="45">
        <v>1.91</v>
      </c>
      <c r="G475" s="45">
        <v>0.11</v>
      </c>
      <c r="H475" s="45">
        <v>1.49</v>
      </c>
      <c r="I475" s="45">
        <v>0.02</v>
      </c>
      <c r="J475" s="45">
        <v>0.75</v>
      </c>
      <c r="K475" s="45">
        <v>1.21</v>
      </c>
      <c r="L475" s="45">
        <v>0.11</v>
      </c>
      <c r="M475" s="45">
        <v>0.23</v>
      </c>
      <c r="N475" s="45">
        <v>0.01</v>
      </c>
      <c r="O475" s="45">
        <v>4.79</v>
      </c>
      <c r="P475" s="45">
        <v>1.35</v>
      </c>
      <c r="Q475" s="45">
        <v>0.63</v>
      </c>
      <c r="R475" s="45">
        <v>0.45</v>
      </c>
      <c r="S475" s="45">
        <v>0.72</v>
      </c>
      <c r="T475" s="45">
        <v>0.4</v>
      </c>
      <c r="U475" s="45">
        <v>2.0699999999999998</v>
      </c>
      <c r="V475" s="45">
        <v>1.21</v>
      </c>
      <c r="W475" s="45">
        <v>0.01</v>
      </c>
      <c r="X475" s="149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BM476" s="55"/>
    </row>
    <row r="477" spans="1:65" ht="15">
      <c r="B477" s="8" t="s">
        <v>515</v>
      </c>
      <c r="BM477" s="28" t="s">
        <v>66</v>
      </c>
    </row>
    <row r="478" spans="1:65" ht="15">
      <c r="A478" s="25" t="s">
        <v>17</v>
      </c>
      <c r="B478" s="18" t="s">
        <v>110</v>
      </c>
      <c r="C478" s="15" t="s">
        <v>111</v>
      </c>
      <c r="D478" s="16" t="s">
        <v>227</v>
      </c>
      <c r="E478" s="17" t="s">
        <v>227</v>
      </c>
      <c r="F478" s="17" t="s">
        <v>227</v>
      </c>
      <c r="G478" s="17" t="s">
        <v>227</v>
      </c>
      <c r="H478" s="17" t="s">
        <v>227</v>
      </c>
      <c r="I478" s="17" t="s">
        <v>227</v>
      </c>
      <c r="J478" s="17" t="s">
        <v>227</v>
      </c>
      <c r="K478" s="17" t="s">
        <v>227</v>
      </c>
      <c r="L478" s="17" t="s">
        <v>227</v>
      </c>
      <c r="M478" s="17" t="s">
        <v>227</v>
      </c>
      <c r="N478" s="17" t="s">
        <v>227</v>
      </c>
      <c r="O478" s="17" t="s">
        <v>227</v>
      </c>
      <c r="P478" s="17" t="s">
        <v>227</v>
      </c>
      <c r="Q478" s="17" t="s">
        <v>227</v>
      </c>
      <c r="R478" s="17" t="s">
        <v>227</v>
      </c>
      <c r="S478" s="17" t="s">
        <v>227</v>
      </c>
      <c r="T478" s="17" t="s">
        <v>227</v>
      </c>
      <c r="U478" s="17" t="s">
        <v>227</v>
      </c>
      <c r="V478" s="149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228</v>
      </c>
      <c r="C479" s="9" t="s">
        <v>228</v>
      </c>
      <c r="D479" s="147" t="s">
        <v>231</v>
      </c>
      <c r="E479" s="148" t="s">
        <v>232</v>
      </c>
      <c r="F479" s="148" t="s">
        <v>234</v>
      </c>
      <c r="G479" s="148" t="s">
        <v>236</v>
      </c>
      <c r="H479" s="148" t="s">
        <v>237</v>
      </c>
      <c r="I479" s="148" t="s">
        <v>238</v>
      </c>
      <c r="J479" s="148" t="s">
        <v>239</v>
      </c>
      <c r="K479" s="148" t="s">
        <v>240</v>
      </c>
      <c r="L479" s="148" t="s">
        <v>241</v>
      </c>
      <c r="M479" s="148" t="s">
        <v>242</v>
      </c>
      <c r="N479" s="148" t="s">
        <v>244</v>
      </c>
      <c r="O479" s="148" t="s">
        <v>246</v>
      </c>
      <c r="P479" s="148" t="s">
        <v>247</v>
      </c>
      <c r="Q479" s="148" t="s">
        <v>248</v>
      </c>
      <c r="R479" s="148" t="s">
        <v>282</v>
      </c>
      <c r="S479" s="148" t="s">
        <v>251</v>
      </c>
      <c r="T479" s="148" t="s">
        <v>252</v>
      </c>
      <c r="U479" s="148" t="s">
        <v>296</v>
      </c>
      <c r="V479" s="149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297</v>
      </c>
      <c r="E480" s="11" t="s">
        <v>297</v>
      </c>
      <c r="F480" s="11" t="s">
        <v>297</v>
      </c>
      <c r="G480" s="11" t="s">
        <v>298</v>
      </c>
      <c r="H480" s="11" t="s">
        <v>297</v>
      </c>
      <c r="I480" s="11" t="s">
        <v>298</v>
      </c>
      <c r="J480" s="11" t="s">
        <v>298</v>
      </c>
      <c r="K480" s="11" t="s">
        <v>298</v>
      </c>
      <c r="L480" s="11" t="s">
        <v>298</v>
      </c>
      <c r="M480" s="11" t="s">
        <v>298</v>
      </c>
      <c r="N480" s="11" t="s">
        <v>298</v>
      </c>
      <c r="O480" s="11" t="s">
        <v>297</v>
      </c>
      <c r="P480" s="11" t="s">
        <v>297</v>
      </c>
      <c r="Q480" s="11" t="s">
        <v>298</v>
      </c>
      <c r="R480" s="11" t="s">
        <v>298</v>
      </c>
      <c r="S480" s="11" t="s">
        <v>114</v>
      </c>
      <c r="T480" s="11" t="s">
        <v>297</v>
      </c>
      <c r="U480" s="11" t="s">
        <v>114</v>
      </c>
      <c r="V480" s="149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149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3</v>
      </c>
    </row>
    <row r="482" spans="1:65">
      <c r="A482" s="30"/>
      <c r="B482" s="18">
        <v>1</v>
      </c>
      <c r="C482" s="14">
        <v>1</v>
      </c>
      <c r="D482" s="22">
        <v>5.2</v>
      </c>
      <c r="E482" s="150">
        <v>5.486959277522276</v>
      </c>
      <c r="F482" s="143">
        <v>6.3975460000000002</v>
      </c>
      <c r="G482" s="22">
        <v>5.3</v>
      </c>
      <c r="H482" s="22">
        <v>5.2</v>
      </c>
      <c r="I482" s="22">
        <v>5.2</v>
      </c>
      <c r="J482" s="22">
        <v>5</v>
      </c>
      <c r="K482" s="22">
        <v>5</v>
      </c>
      <c r="L482" s="22">
        <v>5</v>
      </c>
      <c r="M482" s="22">
        <v>5.7</v>
      </c>
      <c r="N482" s="22">
        <v>5.0999999999999996</v>
      </c>
      <c r="O482" s="22">
        <v>4.8</v>
      </c>
      <c r="P482" s="22">
        <v>4.97</v>
      </c>
      <c r="Q482" s="22">
        <v>5.2</v>
      </c>
      <c r="R482" s="22">
        <v>4.6900000000000004</v>
      </c>
      <c r="S482" s="143">
        <v>4.6500000000000004</v>
      </c>
      <c r="T482" s="22">
        <v>5.6</v>
      </c>
      <c r="U482" s="143">
        <v>7.298</v>
      </c>
      <c r="V482" s="149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5.15</v>
      </c>
      <c r="E483" s="11">
        <v>5.2582421460731492</v>
      </c>
      <c r="F483" s="144">
        <v>6.4133979999999999</v>
      </c>
      <c r="G483" s="11">
        <v>5.7</v>
      </c>
      <c r="H483" s="11">
        <v>5.5</v>
      </c>
      <c r="I483" s="11">
        <v>5.0999999999999996</v>
      </c>
      <c r="J483" s="11">
        <v>4.9000000000000004</v>
      </c>
      <c r="K483" s="11">
        <v>5</v>
      </c>
      <c r="L483" s="11">
        <v>4.9000000000000004</v>
      </c>
      <c r="M483" s="11">
        <v>5.5</v>
      </c>
      <c r="N483" s="11">
        <v>5.2</v>
      </c>
      <c r="O483" s="11">
        <v>5</v>
      </c>
      <c r="P483" s="11">
        <v>5.12</v>
      </c>
      <c r="Q483" s="11">
        <v>5.2</v>
      </c>
      <c r="R483" s="11">
        <v>4.66</v>
      </c>
      <c r="S483" s="144">
        <v>4.66</v>
      </c>
      <c r="T483" s="11">
        <v>5.0999999999999996</v>
      </c>
      <c r="U483" s="144">
        <v>7.085</v>
      </c>
      <c r="V483" s="149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25</v>
      </c>
    </row>
    <row r="484" spans="1:65">
      <c r="A484" s="30"/>
      <c r="B484" s="19">
        <v>1</v>
      </c>
      <c r="C484" s="9">
        <v>3</v>
      </c>
      <c r="D484" s="11">
        <v>5.39</v>
      </c>
      <c r="E484" s="11">
        <v>5.2326104532714091</v>
      </c>
      <c r="F484" s="144">
        <v>6.3314339999999998</v>
      </c>
      <c r="G484" s="11">
        <v>5.4</v>
      </c>
      <c r="H484" s="11">
        <v>5.0999999999999996</v>
      </c>
      <c r="I484" s="11">
        <v>5.0999999999999996</v>
      </c>
      <c r="J484" s="11">
        <v>5</v>
      </c>
      <c r="K484" s="11">
        <v>4.9000000000000004</v>
      </c>
      <c r="L484" s="11">
        <v>4.9000000000000004</v>
      </c>
      <c r="M484" s="11">
        <v>5.6</v>
      </c>
      <c r="N484" s="11">
        <v>5</v>
      </c>
      <c r="O484" s="11">
        <v>5.0999999999999996</v>
      </c>
      <c r="P484" s="11">
        <v>5.07</v>
      </c>
      <c r="Q484" s="11">
        <v>5.0999999999999996</v>
      </c>
      <c r="R484" s="145">
        <v>4.53</v>
      </c>
      <c r="S484" s="144">
        <v>4.7699999999999996</v>
      </c>
      <c r="T484" s="11">
        <v>5.5</v>
      </c>
      <c r="U484" s="144">
        <v>7.2069999999999999</v>
      </c>
      <c r="V484" s="149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19">
        <v>1</v>
      </c>
      <c r="C485" s="9">
        <v>4</v>
      </c>
      <c r="D485" s="11">
        <v>5.19</v>
      </c>
      <c r="E485" s="11">
        <v>5.1751703058844303</v>
      </c>
      <c r="F485" s="144">
        <v>6.3874810000000002</v>
      </c>
      <c r="G485" s="11">
        <v>5.2</v>
      </c>
      <c r="H485" s="11">
        <v>5.0999999999999996</v>
      </c>
      <c r="I485" s="11">
        <v>5.2</v>
      </c>
      <c r="J485" s="11">
        <v>5</v>
      </c>
      <c r="K485" s="11">
        <v>5.2</v>
      </c>
      <c r="L485" s="11">
        <v>4.5</v>
      </c>
      <c r="M485" s="11">
        <v>5.6</v>
      </c>
      <c r="N485" s="11">
        <v>5</v>
      </c>
      <c r="O485" s="11">
        <v>5.3</v>
      </c>
      <c r="P485" s="11">
        <v>5.07</v>
      </c>
      <c r="Q485" s="11">
        <v>5.0999999999999996</v>
      </c>
      <c r="R485" s="11">
        <v>4.71</v>
      </c>
      <c r="S485" s="144">
        <v>4.71</v>
      </c>
      <c r="T485" s="11">
        <v>5.2</v>
      </c>
      <c r="U485" s="144">
        <v>7.2569999999999997</v>
      </c>
      <c r="V485" s="149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5.152974482717636</v>
      </c>
    </row>
    <row r="486" spans="1:65">
      <c r="A486" s="30"/>
      <c r="B486" s="19">
        <v>1</v>
      </c>
      <c r="C486" s="9">
        <v>5</v>
      </c>
      <c r="D486" s="11">
        <v>5.44</v>
      </c>
      <c r="E486" s="11">
        <v>5.2078251330992753</v>
      </c>
      <c r="F486" s="144">
        <v>6.3598080000000001</v>
      </c>
      <c r="G486" s="11">
        <v>5.5</v>
      </c>
      <c r="H486" s="11">
        <v>5.0999999999999996</v>
      </c>
      <c r="I486" s="11">
        <v>5.2</v>
      </c>
      <c r="J486" s="11">
        <v>5.0999999999999996</v>
      </c>
      <c r="K486" s="11">
        <v>5.0999999999999996</v>
      </c>
      <c r="L486" s="11">
        <v>4.5999999999999996</v>
      </c>
      <c r="M486" s="11">
        <v>5.5</v>
      </c>
      <c r="N486" s="11">
        <v>5.0999999999999996</v>
      </c>
      <c r="O486" s="11">
        <v>5.4</v>
      </c>
      <c r="P486" s="11">
        <v>5.09</v>
      </c>
      <c r="Q486" s="11">
        <v>5.2</v>
      </c>
      <c r="R486" s="11">
        <v>4.78</v>
      </c>
      <c r="S486" s="144">
        <v>4.75</v>
      </c>
      <c r="T486" s="11">
        <v>5.2</v>
      </c>
      <c r="U486" s="144">
        <v>7.3109999999999999</v>
      </c>
      <c r="V486" s="149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38</v>
      </c>
    </row>
    <row r="487" spans="1:65">
      <c r="A487" s="30"/>
      <c r="B487" s="19">
        <v>1</v>
      </c>
      <c r="C487" s="9">
        <v>6</v>
      </c>
      <c r="D487" s="11">
        <v>5.24</v>
      </c>
      <c r="E487" s="11">
        <v>5.2225714988276977</v>
      </c>
      <c r="F487" s="144">
        <v>6.411842</v>
      </c>
      <c r="G487" s="11">
        <v>5.4</v>
      </c>
      <c r="H487" s="11">
        <v>5.5</v>
      </c>
      <c r="I487" s="11">
        <v>5.4</v>
      </c>
      <c r="J487" s="11">
        <v>5</v>
      </c>
      <c r="K487" s="11">
        <v>5.0999999999999996</v>
      </c>
      <c r="L487" s="11">
        <v>5</v>
      </c>
      <c r="M487" s="11">
        <v>5.7</v>
      </c>
      <c r="N487" s="11">
        <v>5.0999999999999996</v>
      </c>
      <c r="O487" s="11">
        <v>5.4</v>
      </c>
      <c r="P487" s="11">
        <v>5.05</v>
      </c>
      <c r="Q487" s="11">
        <v>5.0999999999999996</v>
      </c>
      <c r="R487" s="11">
        <v>4.72</v>
      </c>
      <c r="S487" s="144">
        <v>4.62</v>
      </c>
      <c r="T487" s="11">
        <v>5.2</v>
      </c>
      <c r="U487" s="144">
        <v>7.1639999999999997</v>
      </c>
      <c r="V487" s="149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20" t="s">
        <v>258</v>
      </c>
      <c r="C488" s="12"/>
      <c r="D488" s="23">
        <v>5.2683333333333344</v>
      </c>
      <c r="E488" s="23">
        <v>5.2638964691130399</v>
      </c>
      <c r="F488" s="23">
        <v>6.3835848333333338</v>
      </c>
      <c r="G488" s="23">
        <v>5.416666666666667</v>
      </c>
      <c r="H488" s="23">
        <v>5.25</v>
      </c>
      <c r="I488" s="23">
        <v>5.2</v>
      </c>
      <c r="J488" s="23">
        <v>5</v>
      </c>
      <c r="K488" s="23">
        <v>5.0500000000000007</v>
      </c>
      <c r="L488" s="23">
        <v>4.8166666666666664</v>
      </c>
      <c r="M488" s="23">
        <v>5.6000000000000005</v>
      </c>
      <c r="N488" s="23">
        <v>5.083333333333333</v>
      </c>
      <c r="O488" s="23">
        <v>5.166666666666667</v>
      </c>
      <c r="P488" s="23">
        <v>5.0616666666666665</v>
      </c>
      <c r="Q488" s="23">
        <v>5.1499999999999995</v>
      </c>
      <c r="R488" s="23">
        <v>4.6816666666666675</v>
      </c>
      <c r="S488" s="23">
        <v>4.6933333333333334</v>
      </c>
      <c r="T488" s="23">
        <v>5.3</v>
      </c>
      <c r="U488" s="23">
        <v>7.2203333333333335</v>
      </c>
      <c r="V488" s="149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259</v>
      </c>
      <c r="C489" s="29"/>
      <c r="D489" s="11">
        <v>5.2200000000000006</v>
      </c>
      <c r="E489" s="11">
        <v>5.2275909760495534</v>
      </c>
      <c r="F489" s="11">
        <v>6.3925134999999997</v>
      </c>
      <c r="G489" s="11">
        <v>5.4</v>
      </c>
      <c r="H489" s="11">
        <v>5.15</v>
      </c>
      <c r="I489" s="11">
        <v>5.2</v>
      </c>
      <c r="J489" s="11">
        <v>5</v>
      </c>
      <c r="K489" s="11">
        <v>5.05</v>
      </c>
      <c r="L489" s="11">
        <v>4.9000000000000004</v>
      </c>
      <c r="M489" s="11">
        <v>5.6</v>
      </c>
      <c r="N489" s="11">
        <v>5.0999999999999996</v>
      </c>
      <c r="O489" s="11">
        <v>5.1999999999999993</v>
      </c>
      <c r="P489" s="11">
        <v>5.07</v>
      </c>
      <c r="Q489" s="11">
        <v>5.15</v>
      </c>
      <c r="R489" s="11">
        <v>4.7</v>
      </c>
      <c r="S489" s="11">
        <v>4.6850000000000005</v>
      </c>
      <c r="T489" s="11">
        <v>5.2</v>
      </c>
      <c r="U489" s="11">
        <v>7.2319999999999993</v>
      </c>
      <c r="V489" s="149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260</v>
      </c>
      <c r="C490" s="29"/>
      <c r="D490" s="24">
        <v>0.11822295321411423</v>
      </c>
      <c r="E490" s="24">
        <v>0.11268707342408051</v>
      </c>
      <c r="F490" s="24">
        <v>3.2194514703077458E-2</v>
      </c>
      <c r="G490" s="24">
        <v>0.17224014243685087</v>
      </c>
      <c r="H490" s="24">
        <v>0.19748417658131515</v>
      </c>
      <c r="I490" s="24">
        <v>0.10954451150103348</v>
      </c>
      <c r="J490" s="24">
        <v>6.3245553203367361E-2</v>
      </c>
      <c r="K490" s="24">
        <v>0.10488088481701503</v>
      </c>
      <c r="L490" s="24">
        <v>0.21369760566432822</v>
      </c>
      <c r="M490" s="24">
        <v>8.9442719099991672E-2</v>
      </c>
      <c r="N490" s="24">
        <v>7.5277265270908111E-2</v>
      </c>
      <c r="O490" s="24">
        <v>0.24221202832779951</v>
      </c>
      <c r="P490" s="24">
        <v>5.0760877323650339E-2</v>
      </c>
      <c r="Q490" s="24">
        <v>5.4772255750516897E-2</v>
      </c>
      <c r="R490" s="24">
        <v>8.4241715715354798E-2</v>
      </c>
      <c r="S490" s="24">
        <v>5.9553897157672585E-2</v>
      </c>
      <c r="T490" s="24">
        <v>0.19999999999999993</v>
      </c>
      <c r="U490" s="24">
        <v>8.6328828711309827E-2</v>
      </c>
      <c r="V490" s="203"/>
      <c r="W490" s="204"/>
      <c r="X490" s="204"/>
      <c r="Y490" s="204"/>
      <c r="Z490" s="204"/>
      <c r="AA490" s="204"/>
      <c r="AB490" s="204"/>
      <c r="AC490" s="204"/>
      <c r="AD490" s="204"/>
      <c r="AE490" s="204"/>
      <c r="AF490" s="204"/>
      <c r="AG490" s="204"/>
      <c r="AH490" s="204"/>
      <c r="AI490" s="204"/>
      <c r="AJ490" s="204"/>
      <c r="AK490" s="204"/>
      <c r="AL490" s="204"/>
      <c r="AM490" s="204"/>
      <c r="AN490" s="204"/>
      <c r="AO490" s="204"/>
      <c r="AP490" s="204"/>
      <c r="AQ490" s="204"/>
      <c r="AR490" s="204"/>
      <c r="AS490" s="204"/>
      <c r="AT490" s="204"/>
      <c r="AU490" s="204"/>
      <c r="AV490" s="204"/>
      <c r="AW490" s="204"/>
      <c r="AX490" s="204"/>
      <c r="AY490" s="204"/>
      <c r="AZ490" s="204"/>
      <c r="BA490" s="204"/>
      <c r="BB490" s="204"/>
      <c r="BC490" s="204"/>
      <c r="BD490" s="204"/>
      <c r="BE490" s="204"/>
      <c r="BF490" s="204"/>
      <c r="BG490" s="204"/>
      <c r="BH490" s="204"/>
      <c r="BI490" s="204"/>
      <c r="BJ490" s="204"/>
      <c r="BK490" s="204"/>
      <c r="BL490" s="204"/>
      <c r="BM490" s="56"/>
    </row>
    <row r="491" spans="1:65">
      <c r="A491" s="30"/>
      <c r="B491" s="3" t="s">
        <v>86</v>
      </c>
      <c r="C491" s="29"/>
      <c r="D491" s="13">
        <v>2.2440294820774604E-2</v>
      </c>
      <c r="E491" s="13">
        <v>2.1407539849101199E-2</v>
      </c>
      <c r="F491" s="13">
        <v>5.0433284030262293E-3</v>
      </c>
      <c r="G491" s="13">
        <v>3.1798180142187854E-2</v>
      </c>
      <c r="H491" s="13">
        <v>3.7616033634536215E-2</v>
      </c>
      <c r="I491" s="13">
        <v>2.1066252211737205E-2</v>
      </c>
      <c r="J491" s="13">
        <v>1.2649110640673472E-2</v>
      </c>
      <c r="K491" s="13">
        <v>2.076849204297327E-2</v>
      </c>
      <c r="L491" s="13">
        <v>4.436628491300932E-2</v>
      </c>
      <c r="M491" s="13">
        <v>1.5971914124998512E-2</v>
      </c>
      <c r="N491" s="13">
        <v>1.4808642348375367E-2</v>
      </c>
      <c r="O491" s="13">
        <v>4.6879747418283775E-2</v>
      </c>
      <c r="P491" s="13">
        <v>1.0028490745535135E-2</v>
      </c>
      <c r="Q491" s="13">
        <v>1.0635389466119787E-2</v>
      </c>
      <c r="R491" s="13">
        <v>1.7993958500965777E-2</v>
      </c>
      <c r="S491" s="13">
        <v>1.2689040587572283E-2</v>
      </c>
      <c r="T491" s="13">
        <v>3.7735849056603758E-2</v>
      </c>
      <c r="U491" s="13">
        <v>1.1956349482199782E-2</v>
      </c>
      <c r="V491" s="149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261</v>
      </c>
      <c r="C492" s="29"/>
      <c r="D492" s="13">
        <v>2.2386846859536291E-2</v>
      </c>
      <c r="E492" s="13">
        <v>2.1525817130944702E-2</v>
      </c>
      <c r="F492" s="13">
        <v>0.23881553358026419</v>
      </c>
      <c r="G492" s="13">
        <v>5.1172809963142329E-2</v>
      </c>
      <c r="H492" s="13">
        <v>1.882903119504542E-2</v>
      </c>
      <c r="I492" s="13">
        <v>9.1258975646164586E-3</v>
      </c>
      <c r="J492" s="13">
        <v>-2.9686636957099499E-2</v>
      </c>
      <c r="K492" s="13">
        <v>-1.9983503326670315E-2</v>
      </c>
      <c r="L492" s="13">
        <v>-6.5264793602005877E-2</v>
      </c>
      <c r="M492" s="13">
        <v>8.6750966608048596E-2</v>
      </c>
      <c r="N492" s="13">
        <v>-1.3514747573051156E-2</v>
      </c>
      <c r="O492" s="13">
        <v>2.6571418109972988E-3</v>
      </c>
      <c r="P492" s="13">
        <v>-1.7719438812903721E-2</v>
      </c>
      <c r="Q492" s="13">
        <v>-5.7723606581261411E-4</v>
      </c>
      <c r="R492" s="13">
        <v>-9.1463254404164029E-2</v>
      </c>
      <c r="S492" s="13">
        <v>-8.9199189890397435E-2</v>
      </c>
      <c r="T492" s="13">
        <v>2.8532164825474604E-2</v>
      </c>
      <c r="U492" s="13">
        <v>0.4011971837914845</v>
      </c>
      <c r="V492" s="149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46" t="s">
        <v>262</v>
      </c>
      <c r="C493" s="47"/>
      <c r="D493" s="45">
        <v>0.45</v>
      </c>
      <c r="E493" s="45">
        <v>0.43</v>
      </c>
      <c r="F493" s="45">
        <v>6.35</v>
      </c>
      <c r="G493" s="45">
        <v>1.23</v>
      </c>
      <c r="H493" s="45">
        <v>0.35</v>
      </c>
      <c r="I493" s="45">
        <v>0.09</v>
      </c>
      <c r="J493" s="45">
        <v>0.97</v>
      </c>
      <c r="K493" s="45">
        <v>0.71</v>
      </c>
      <c r="L493" s="45">
        <v>1.94</v>
      </c>
      <c r="M493" s="45">
        <v>2.2000000000000002</v>
      </c>
      <c r="N493" s="45">
        <v>0.53</v>
      </c>
      <c r="O493" s="45">
        <v>0.09</v>
      </c>
      <c r="P493" s="45">
        <v>0.64</v>
      </c>
      <c r="Q493" s="45">
        <v>0.18</v>
      </c>
      <c r="R493" s="45">
        <v>2.65</v>
      </c>
      <c r="S493" s="45">
        <v>2.59</v>
      </c>
      <c r="T493" s="45">
        <v>0.62</v>
      </c>
      <c r="U493" s="45">
        <v>10.77</v>
      </c>
      <c r="V493" s="149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BM494" s="55"/>
    </row>
    <row r="495" spans="1:65" ht="15">
      <c r="B495" s="8" t="s">
        <v>516</v>
      </c>
      <c r="BM495" s="28" t="s">
        <v>66</v>
      </c>
    </row>
    <row r="496" spans="1:65" ht="15">
      <c r="A496" s="25" t="s">
        <v>20</v>
      </c>
      <c r="B496" s="18" t="s">
        <v>110</v>
      </c>
      <c r="C496" s="15" t="s">
        <v>111</v>
      </c>
      <c r="D496" s="16" t="s">
        <v>227</v>
      </c>
      <c r="E496" s="17" t="s">
        <v>227</v>
      </c>
      <c r="F496" s="17" t="s">
        <v>227</v>
      </c>
      <c r="G496" s="17" t="s">
        <v>227</v>
      </c>
      <c r="H496" s="17" t="s">
        <v>227</v>
      </c>
      <c r="I496" s="17" t="s">
        <v>227</v>
      </c>
      <c r="J496" s="17" t="s">
        <v>227</v>
      </c>
      <c r="K496" s="17" t="s">
        <v>227</v>
      </c>
      <c r="L496" s="17" t="s">
        <v>227</v>
      </c>
      <c r="M496" s="17" t="s">
        <v>227</v>
      </c>
      <c r="N496" s="17" t="s">
        <v>227</v>
      </c>
      <c r="O496" s="17" t="s">
        <v>227</v>
      </c>
      <c r="P496" s="17" t="s">
        <v>227</v>
      </c>
      <c r="Q496" s="17" t="s">
        <v>227</v>
      </c>
      <c r="R496" s="17" t="s">
        <v>227</v>
      </c>
      <c r="S496" s="17" t="s">
        <v>227</v>
      </c>
      <c r="T496" s="17" t="s">
        <v>227</v>
      </c>
      <c r="U496" s="17" t="s">
        <v>227</v>
      </c>
      <c r="V496" s="17" t="s">
        <v>227</v>
      </c>
      <c r="W496" s="17" t="s">
        <v>227</v>
      </c>
      <c r="X496" s="149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 t="s">
        <v>228</v>
      </c>
      <c r="C497" s="9" t="s">
        <v>228</v>
      </c>
      <c r="D497" s="147" t="s">
        <v>231</v>
      </c>
      <c r="E497" s="148" t="s">
        <v>232</v>
      </c>
      <c r="F497" s="148" t="s">
        <v>234</v>
      </c>
      <c r="G497" s="148" t="s">
        <v>236</v>
      </c>
      <c r="H497" s="148" t="s">
        <v>237</v>
      </c>
      <c r="I497" s="148" t="s">
        <v>238</v>
      </c>
      <c r="J497" s="148" t="s">
        <v>239</v>
      </c>
      <c r="K497" s="148" t="s">
        <v>240</v>
      </c>
      <c r="L497" s="148" t="s">
        <v>241</v>
      </c>
      <c r="M497" s="148" t="s">
        <v>242</v>
      </c>
      <c r="N497" s="148" t="s">
        <v>243</v>
      </c>
      <c r="O497" s="148" t="s">
        <v>244</v>
      </c>
      <c r="P497" s="148" t="s">
        <v>245</v>
      </c>
      <c r="Q497" s="148" t="s">
        <v>246</v>
      </c>
      <c r="R497" s="148" t="s">
        <v>247</v>
      </c>
      <c r="S497" s="148" t="s">
        <v>248</v>
      </c>
      <c r="T497" s="148" t="s">
        <v>282</v>
      </c>
      <c r="U497" s="148" t="s">
        <v>251</v>
      </c>
      <c r="V497" s="148" t="s">
        <v>252</v>
      </c>
      <c r="W497" s="148" t="s">
        <v>296</v>
      </c>
      <c r="X497" s="149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s">
        <v>3</v>
      </c>
    </row>
    <row r="498" spans="1:65">
      <c r="A498" s="30"/>
      <c r="B498" s="19"/>
      <c r="C498" s="9"/>
      <c r="D498" s="10" t="s">
        <v>297</v>
      </c>
      <c r="E498" s="11" t="s">
        <v>297</v>
      </c>
      <c r="F498" s="11" t="s">
        <v>297</v>
      </c>
      <c r="G498" s="11" t="s">
        <v>298</v>
      </c>
      <c r="H498" s="11" t="s">
        <v>297</v>
      </c>
      <c r="I498" s="11" t="s">
        <v>298</v>
      </c>
      <c r="J498" s="11" t="s">
        <v>298</v>
      </c>
      <c r="K498" s="11" t="s">
        <v>298</v>
      </c>
      <c r="L498" s="11" t="s">
        <v>298</v>
      </c>
      <c r="M498" s="11" t="s">
        <v>298</v>
      </c>
      <c r="N498" s="11" t="s">
        <v>114</v>
      </c>
      <c r="O498" s="11" t="s">
        <v>298</v>
      </c>
      <c r="P498" s="11" t="s">
        <v>297</v>
      </c>
      <c r="Q498" s="11" t="s">
        <v>297</v>
      </c>
      <c r="R498" s="11" t="s">
        <v>297</v>
      </c>
      <c r="S498" s="11" t="s">
        <v>298</v>
      </c>
      <c r="T498" s="11" t="s">
        <v>298</v>
      </c>
      <c r="U498" s="11" t="s">
        <v>114</v>
      </c>
      <c r="V498" s="11" t="s">
        <v>114</v>
      </c>
      <c r="W498" s="11" t="s">
        <v>114</v>
      </c>
      <c r="X498" s="149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/>
      <c r="C499" s="9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149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2</v>
      </c>
    </row>
    <row r="500" spans="1:65">
      <c r="A500" s="30"/>
      <c r="B500" s="18">
        <v>1</v>
      </c>
      <c r="C500" s="14">
        <v>1</v>
      </c>
      <c r="D500" s="211">
        <v>12.2</v>
      </c>
      <c r="E500" s="211">
        <v>13.003907468171436</v>
      </c>
      <c r="F500" s="212">
        <v>6.4216800000000012</v>
      </c>
      <c r="G500" s="212">
        <v>13</v>
      </c>
      <c r="H500" s="211">
        <v>11.8</v>
      </c>
      <c r="I500" s="211">
        <v>14</v>
      </c>
      <c r="J500" s="211">
        <v>13.8</v>
      </c>
      <c r="K500" s="211">
        <v>14.3</v>
      </c>
      <c r="L500" s="211">
        <v>13.8</v>
      </c>
      <c r="M500" s="211">
        <v>13.8</v>
      </c>
      <c r="N500" s="211">
        <v>12.632684976699998</v>
      </c>
      <c r="O500" s="212">
        <v>11</v>
      </c>
      <c r="P500" s="211">
        <v>12.1</v>
      </c>
      <c r="Q500" s="211">
        <v>11.4</v>
      </c>
      <c r="R500" s="211">
        <v>12.4</v>
      </c>
      <c r="S500" s="211">
        <v>11.7</v>
      </c>
      <c r="T500" s="211">
        <v>13.1</v>
      </c>
      <c r="U500" s="211">
        <v>13.63</v>
      </c>
      <c r="V500" s="212">
        <v>10</v>
      </c>
      <c r="W500" s="211">
        <v>13.196</v>
      </c>
      <c r="X500" s="213"/>
      <c r="Y500" s="214"/>
      <c r="Z500" s="214"/>
      <c r="AA500" s="214"/>
      <c r="AB500" s="214"/>
      <c r="AC500" s="214"/>
      <c r="AD500" s="214"/>
      <c r="AE500" s="214"/>
      <c r="AF500" s="214"/>
      <c r="AG500" s="214"/>
      <c r="AH500" s="214"/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  <c r="BI500" s="214"/>
      <c r="BJ500" s="214"/>
      <c r="BK500" s="214"/>
      <c r="BL500" s="214"/>
      <c r="BM500" s="215">
        <v>1</v>
      </c>
    </row>
    <row r="501" spans="1:65">
      <c r="A501" s="30"/>
      <c r="B501" s="19">
        <v>1</v>
      </c>
      <c r="C501" s="9">
        <v>2</v>
      </c>
      <c r="D501" s="216">
        <v>12.4</v>
      </c>
      <c r="E501" s="216">
        <v>13.402836932286702</v>
      </c>
      <c r="F501" s="218">
        <v>6.3665799999999981</v>
      </c>
      <c r="G501" s="218">
        <v>13</v>
      </c>
      <c r="H501" s="216">
        <v>12.3</v>
      </c>
      <c r="I501" s="216">
        <v>14.1</v>
      </c>
      <c r="J501" s="216">
        <v>13.5</v>
      </c>
      <c r="K501" s="216">
        <v>14.2</v>
      </c>
      <c r="L501" s="216">
        <v>13.6</v>
      </c>
      <c r="M501" s="216">
        <v>13.7</v>
      </c>
      <c r="N501" s="216">
        <v>12.383879647699999</v>
      </c>
      <c r="O501" s="218">
        <v>11</v>
      </c>
      <c r="P501" s="216">
        <v>11.9</v>
      </c>
      <c r="Q501" s="216">
        <v>11.5</v>
      </c>
      <c r="R501" s="216">
        <v>12.5</v>
      </c>
      <c r="S501" s="216">
        <v>11.7</v>
      </c>
      <c r="T501" s="216">
        <v>13.4</v>
      </c>
      <c r="U501" s="216">
        <v>13.85</v>
      </c>
      <c r="V501" s="218">
        <v>10</v>
      </c>
      <c r="W501" s="216">
        <v>12.955</v>
      </c>
      <c r="X501" s="213"/>
      <c r="Y501" s="214"/>
      <c r="Z501" s="214"/>
      <c r="AA501" s="214"/>
      <c r="AB501" s="214"/>
      <c r="AC501" s="214"/>
      <c r="AD501" s="214"/>
      <c r="AE501" s="214"/>
      <c r="AF501" s="214"/>
      <c r="AG501" s="214"/>
      <c r="AH501" s="214"/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  <c r="BI501" s="214"/>
      <c r="BJ501" s="214"/>
      <c r="BK501" s="214"/>
      <c r="BL501" s="214"/>
      <c r="BM501" s="215" t="e">
        <v>#N/A</v>
      </c>
    </row>
    <row r="502" spans="1:65">
      <c r="A502" s="30"/>
      <c r="B502" s="19">
        <v>1</v>
      </c>
      <c r="C502" s="9">
        <v>3</v>
      </c>
      <c r="D502" s="216">
        <v>12.4</v>
      </c>
      <c r="E502" s="216">
        <v>12.718945160946403</v>
      </c>
      <c r="F502" s="218">
        <v>6.4538000000000002</v>
      </c>
      <c r="G502" s="218">
        <v>13</v>
      </c>
      <c r="H502" s="216">
        <v>11.8</v>
      </c>
      <c r="I502" s="216">
        <v>13.6</v>
      </c>
      <c r="J502" s="216">
        <v>13.4</v>
      </c>
      <c r="K502" s="216">
        <v>14.4</v>
      </c>
      <c r="L502" s="216">
        <v>13.9</v>
      </c>
      <c r="M502" s="216">
        <v>13.8</v>
      </c>
      <c r="N502" s="216">
        <v>11.790391166700001</v>
      </c>
      <c r="O502" s="218">
        <v>11</v>
      </c>
      <c r="P502" s="216">
        <v>12.1</v>
      </c>
      <c r="Q502" s="216">
        <v>10.199999999999999</v>
      </c>
      <c r="R502" s="216">
        <v>12.3</v>
      </c>
      <c r="S502" s="216">
        <v>11.4</v>
      </c>
      <c r="T502" s="216">
        <v>13.2</v>
      </c>
      <c r="U502" s="216">
        <v>14.95</v>
      </c>
      <c r="V502" s="218">
        <v>10</v>
      </c>
      <c r="W502" s="216">
        <v>12.968</v>
      </c>
      <c r="X502" s="213"/>
      <c r="Y502" s="214"/>
      <c r="Z502" s="214"/>
      <c r="AA502" s="214"/>
      <c r="AB502" s="214"/>
      <c r="AC502" s="214"/>
      <c r="AD502" s="214"/>
      <c r="AE502" s="214"/>
      <c r="AF502" s="214"/>
      <c r="AG502" s="214"/>
      <c r="AH502" s="214"/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  <c r="BI502" s="214"/>
      <c r="BJ502" s="214"/>
      <c r="BK502" s="214"/>
      <c r="BL502" s="214"/>
      <c r="BM502" s="215">
        <v>16</v>
      </c>
    </row>
    <row r="503" spans="1:65">
      <c r="A503" s="30"/>
      <c r="B503" s="19">
        <v>1</v>
      </c>
      <c r="C503" s="9">
        <v>4</v>
      </c>
      <c r="D503" s="216">
        <v>12.4</v>
      </c>
      <c r="E503" s="216">
        <v>13.02166757258928</v>
      </c>
      <c r="F503" s="218">
        <v>6.4364999999999997</v>
      </c>
      <c r="G503" s="218">
        <v>13</v>
      </c>
      <c r="H503" s="216">
        <v>11.2</v>
      </c>
      <c r="I503" s="216">
        <v>13.7</v>
      </c>
      <c r="J503" s="216">
        <v>13.6</v>
      </c>
      <c r="K503" s="216">
        <v>13.9</v>
      </c>
      <c r="L503" s="216">
        <v>13.5</v>
      </c>
      <c r="M503" s="216">
        <v>13.7</v>
      </c>
      <c r="N503" s="216">
        <v>12.351158456199999</v>
      </c>
      <c r="O503" s="218">
        <v>11</v>
      </c>
      <c r="P503" s="216">
        <v>12.1</v>
      </c>
      <c r="Q503" s="216">
        <v>10.6</v>
      </c>
      <c r="R503" s="216">
        <v>12.3</v>
      </c>
      <c r="S503" s="216">
        <v>11.6</v>
      </c>
      <c r="T503" s="216">
        <v>12.9</v>
      </c>
      <c r="U503" s="216">
        <v>13.53</v>
      </c>
      <c r="V503" s="218">
        <v>20</v>
      </c>
      <c r="W503" s="216">
        <v>12.938000000000001</v>
      </c>
      <c r="X503" s="213"/>
      <c r="Y503" s="214"/>
      <c r="Z503" s="214"/>
      <c r="AA503" s="214"/>
      <c r="AB503" s="214"/>
      <c r="AC503" s="214"/>
      <c r="AD503" s="214"/>
      <c r="AE503" s="214"/>
      <c r="AF503" s="214"/>
      <c r="AG503" s="214"/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  <c r="BI503" s="214"/>
      <c r="BJ503" s="214"/>
      <c r="BK503" s="214"/>
      <c r="BL503" s="214"/>
      <c r="BM503" s="215">
        <v>12.832856177235971</v>
      </c>
    </row>
    <row r="504" spans="1:65">
      <c r="A504" s="30"/>
      <c r="B504" s="19">
        <v>1</v>
      </c>
      <c r="C504" s="9">
        <v>5</v>
      </c>
      <c r="D504" s="216">
        <v>12.4</v>
      </c>
      <c r="E504" s="216">
        <v>12.778518830288752</v>
      </c>
      <c r="F504" s="218">
        <v>6.3483049999999999</v>
      </c>
      <c r="G504" s="218">
        <v>13</v>
      </c>
      <c r="H504" s="216">
        <v>11.7</v>
      </c>
      <c r="I504" s="216">
        <v>13.7</v>
      </c>
      <c r="J504" s="216">
        <v>13.5</v>
      </c>
      <c r="K504" s="216">
        <v>14.3</v>
      </c>
      <c r="L504" s="216">
        <v>13.6</v>
      </c>
      <c r="M504" s="216">
        <v>13.8</v>
      </c>
      <c r="N504" s="216">
        <v>11.848015240200001</v>
      </c>
      <c r="O504" s="218">
        <v>11</v>
      </c>
      <c r="P504" s="216">
        <v>12.1</v>
      </c>
      <c r="Q504" s="216">
        <v>10.4</v>
      </c>
      <c r="R504" s="216">
        <v>12.5</v>
      </c>
      <c r="S504" s="216">
        <v>11.8</v>
      </c>
      <c r="T504" s="216">
        <v>13.3</v>
      </c>
      <c r="U504" s="216">
        <v>13.76</v>
      </c>
      <c r="V504" s="218">
        <v>10</v>
      </c>
      <c r="W504" s="216">
        <v>13.179</v>
      </c>
      <c r="X504" s="213"/>
      <c r="Y504" s="214"/>
      <c r="Z504" s="214"/>
      <c r="AA504" s="214"/>
      <c r="AB504" s="214"/>
      <c r="AC504" s="214"/>
      <c r="AD504" s="214"/>
      <c r="AE504" s="214"/>
      <c r="AF504" s="214"/>
      <c r="AG504" s="214"/>
      <c r="AH504" s="214"/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  <c r="BI504" s="214"/>
      <c r="BJ504" s="214"/>
      <c r="BK504" s="214"/>
      <c r="BL504" s="214"/>
      <c r="BM504" s="215">
        <v>39</v>
      </c>
    </row>
    <row r="505" spans="1:65">
      <c r="A505" s="30"/>
      <c r="B505" s="19">
        <v>1</v>
      </c>
      <c r="C505" s="9">
        <v>6</v>
      </c>
      <c r="D505" s="216">
        <v>12.4</v>
      </c>
      <c r="E505" s="216">
        <v>12.68209199467076</v>
      </c>
      <c r="F505" s="218">
        <v>6.3234149999999998</v>
      </c>
      <c r="G505" s="218">
        <v>13</v>
      </c>
      <c r="H505" s="216">
        <v>11.4</v>
      </c>
      <c r="I505" s="216">
        <v>13.9</v>
      </c>
      <c r="J505" s="216">
        <v>13.6</v>
      </c>
      <c r="K505" s="216">
        <v>14.2</v>
      </c>
      <c r="L505" s="216">
        <v>13.7</v>
      </c>
      <c r="M505" s="216">
        <v>13.9</v>
      </c>
      <c r="N505" s="216">
        <v>12.1680955682</v>
      </c>
      <c r="O505" s="218">
        <v>11</v>
      </c>
      <c r="P505" s="216">
        <v>12.1</v>
      </c>
      <c r="Q505" s="216">
        <v>10.5</v>
      </c>
      <c r="R505" s="216">
        <v>12.4</v>
      </c>
      <c r="S505" s="216">
        <v>11.4</v>
      </c>
      <c r="T505" s="216">
        <v>13.1</v>
      </c>
      <c r="U505" s="216">
        <v>14.42</v>
      </c>
      <c r="V505" s="218" t="s">
        <v>95</v>
      </c>
      <c r="W505" s="216">
        <v>12.896000000000001</v>
      </c>
      <c r="X505" s="213"/>
      <c r="Y505" s="214"/>
      <c r="Z505" s="214"/>
      <c r="AA505" s="214"/>
      <c r="AB505" s="214"/>
      <c r="AC505" s="214"/>
      <c r="AD505" s="214"/>
      <c r="AE505" s="214"/>
      <c r="AF505" s="214"/>
      <c r="AG505" s="214"/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  <c r="BI505" s="214"/>
      <c r="BJ505" s="214"/>
      <c r="BK505" s="214"/>
      <c r="BL505" s="214"/>
      <c r="BM505" s="219"/>
    </row>
    <row r="506" spans="1:65">
      <c r="A506" s="30"/>
      <c r="B506" s="20" t="s">
        <v>258</v>
      </c>
      <c r="C506" s="12"/>
      <c r="D506" s="220">
        <v>12.366666666666667</v>
      </c>
      <c r="E506" s="220">
        <v>12.93466132649222</v>
      </c>
      <c r="F506" s="220">
        <v>6.3917133333333327</v>
      </c>
      <c r="G506" s="220">
        <v>13</v>
      </c>
      <c r="H506" s="220">
        <v>11.700000000000003</v>
      </c>
      <c r="I506" s="220">
        <v>13.833333333333336</v>
      </c>
      <c r="J506" s="220">
        <v>13.566666666666668</v>
      </c>
      <c r="K506" s="220">
        <v>14.216666666666667</v>
      </c>
      <c r="L506" s="220">
        <v>13.683333333333332</v>
      </c>
      <c r="M506" s="220">
        <v>13.783333333333333</v>
      </c>
      <c r="N506" s="220">
        <v>12.195704175949999</v>
      </c>
      <c r="O506" s="220">
        <v>11</v>
      </c>
      <c r="P506" s="220">
        <v>12.066666666666668</v>
      </c>
      <c r="Q506" s="220">
        <v>10.766666666666666</v>
      </c>
      <c r="R506" s="220">
        <v>12.4</v>
      </c>
      <c r="S506" s="220">
        <v>11.600000000000001</v>
      </c>
      <c r="T506" s="220">
        <v>13.166666666666666</v>
      </c>
      <c r="U506" s="220">
        <v>14.023333333333333</v>
      </c>
      <c r="V506" s="220">
        <v>12</v>
      </c>
      <c r="W506" s="220">
        <v>13.022</v>
      </c>
      <c r="X506" s="213"/>
      <c r="Y506" s="214"/>
      <c r="Z506" s="214"/>
      <c r="AA506" s="214"/>
      <c r="AB506" s="214"/>
      <c r="AC506" s="214"/>
      <c r="AD506" s="214"/>
      <c r="AE506" s="214"/>
      <c r="AF506" s="214"/>
      <c r="AG506" s="214"/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  <c r="BI506" s="214"/>
      <c r="BJ506" s="214"/>
      <c r="BK506" s="214"/>
      <c r="BL506" s="214"/>
      <c r="BM506" s="219"/>
    </row>
    <row r="507" spans="1:65">
      <c r="A507" s="30"/>
      <c r="B507" s="3" t="s">
        <v>259</v>
      </c>
      <c r="C507" s="29"/>
      <c r="D507" s="216">
        <v>12.4</v>
      </c>
      <c r="E507" s="216">
        <v>12.891213149230094</v>
      </c>
      <c r="F507" s="216">
        <v>6.3941299999999996</v>
      </c>
      <c r="G507" s="216">
        <v>13</v>
      </c>
      <c r="H507" s="216">
        <v>11.75</v>
      </c>
      <c r="I507" s="216">
        <v>13.8</v>
      </c>
      <c r="J507" s="216">
        <v>13.55</v>
      </c>
      <c r="K507" s="216">
        <v>14.25</v>
      </c>
      <c r="L507" s="216">
        <v>13.649999999999999</v>
      </c>
      <c r="M507" s="216">
        <v>13.8</v>
      </c>
      <c r="N507" s="216">
        <v>12.259627012199999</v>
      </c>
      <c r="O507" s="216">
        <v>11</v>
      </c>
      <c r="P507" s="216">
        <v>12.1</v>
      </c>
      <c r="Q507" s="216">
        <v>10.55</v>
      </c>
      <c r="R507" s="216">
        <v>12.4</v>
      </c>
      <c r="S507" s="216">
        <v>11.649999999999999</v>
      </c>
      <c r="T507" s="216">
        <v>13.149999999999999</v>
      </c>
      <c r="U507" s="216">
        <v>13.805</v>
      </c>
      <c r="V507" s="216">
        <v>10</v>
      </c>
      <c r="W507" s="216">
        <v>12.961500000000001</v>
      </c>
      <c r="X507" s="213"/>
      <c r="Y507" s="214"/>
      <c r="Z507" s="214"/>
      <c r="AA507" s="214"/>
      <c r="AB507" s="214"/>
      <c r="AC507" s="214"/>
      <c r="AD507" s="214"/>
      <c r="AE507" s="214"/>
      <c r="AF507" s="214"/>
      <c r="AG507" s="214"/>
      <c r="AH507" s="214"/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  <c r="BI507" s="214"/>
      <c r="BJ507" s="214"/>
      <c r="BK507" s="214"/>
      <c r="BL507" s="214"/>
      <c r="BM507" s="219"/>
    </row>
    <row r="508" spans="1:65">
      <c r="A508" s="30"/>
      <c r="B508" s="3" t="s">
        <v>260</v>
      </c>
      <c r="C508" s="29"/>
      <c r="D508" s="24">
        <v>8.1649658092773053E-2</v>
      </c>
      <c r="E508" s="24">
        <v>0.27065059520849744</v>
      </c>
      <c r="F508" s="24">
        <v>5.2800058680523322E-2</v>
      </c>
      <c r="G508" s="24">
        <v>0</v>
      </c>
      <c r="H508" s="24">
        <v>0.37947331922020594</v>
      </c>
      <c r="I508" s="24">
        <v>0.19663841605003521</v>
      </c>
      <c r="J508" s="24">
        <v>0.13662601021279477</v>
      </c>
      <c r="K508" s="24">
        <v>0.17224014243685096</v>
      </c>
      <c r="L508" s="24">
        <v>0.14719601443879773</v>
      </c>
      <c r="M508" s="24">
        <v>7.5277265270908625E-2</v>
      </c>
      <c r="N508" s="24">
        <v>0.32755357680008318</v>
      </c>
      <c r="O508" s="24">
        <v>0</v>
      </c>
      <c r="P508" s="24">
        <v>8.1649658092772318E-2</v>
      </c>
      <c r="Q508" s="24">
        <v>0.54650404085117876</v>
      </c>
      <c r="R508" s="24">
        <v>8.9442719099991269E-2</v>
      </c>
      <c r="S508" s="24">
        <v>0.16733200530681494</v>
      </c>
      <c r="T508" s="24">
        <v>0.17511900715418274</v>
      </c>
      <c r="U508" s="24">
        <v>0.55018784670934573</v>
      </c>
      <c r="V508" s="24">
        <v>4.4721359549995796</v>
      </c>
      <c r="W508" s="24">
        <v>0.13058483832359688</v>
      </c>
      <c r="X508" s="149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86</v>
      </c>
      <c r="C509" s="29"/>
      <c r="D509" s="13">
        <v>6.6023982285261223E-3</v>
      </c>
      <c r="E509" s="13">
        <v>2.092444389356855E-2</v>
      </c>
      <c r="F509" s="13">
        <v>8.2607050609054215E-3</v>
      </c>
      <c r="G509" s="13">
        <v>0</v>
      </c>
      <c r="H509" s="13">
        <v>3.2433617027368022E-2</v>
      </c>
      <c r="I509" s="13">
        <v>1.4214825256629048E-2</v>
      </c>
      <c r="J509" s="13">
        <v>1.0070713283498385E-2</v>
      </c>
      <c r="K509" s="13">
        <v>1.2115367580552237E-2</v>
      </c>
      <c r="L509" s="13">
        <v>1.0757321396258058E-2</v>
      </c>
      <c r="M509" s="13">
        <v>5.4614702735846649E-3</v>
      </c>
      <c r="N509" s="13">
        <v>2.6858111026177627E-2</v>
      </c>
      <c r="O509" s="13">
        <v>0</v>
      </c>
      <c r="P509" s="13">
        <v>6.7665462507822353E-3</v>
      </c>
      <c r="Q509" s="13">
        <v>5.0758889243143542E-2</v>
      </c>
      <c r="R509" s="13">
        <v>7.2131225080638121E-3</v>
      </c>
      <c r="S509" s="13">
        <v>1.4425172871277148E-2</v>
      </c>
      <c r="T509" s="13">
        <v>1.3300177758545525E-2</v>
      </c>
      <c r="U509" s="13">
        <v>3.9233742337248328E-2</v>
      </c>
      <c r="V509" s="13">
        <v>0.37267799624996495</v>
      </c>
      <c r="W509" s="13">
        <v>1.0028017072922507E-2</v>
      </c>
      <c r="X509" s="149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261</v>
      </c>
      <c r="C510" s="29"/>
      <c r="D510" s="13">
        <v>-3.6327806072998126E-2</v>
      </c>
      <c r="E510" s="13">
        <v>7.9331637361321761E-3</v>
      </c>
      <c r="F510" s="13">
        <v>-0.50192589669387044</v>
      </c>
      <c r="G510" s="13">
        <v>1.3024678252104405E-2</v>
      </c>
      <c r="H510" s="13">
        <v>-8.8277789573105836E-2</v>
      </c>
      <c r="I510" s="13">
        <v>7.796215762723957E-2</v>
      </c>
      <c r="J510" s="13">
        <v>5.7182164227196131E-2</v>
      </c>
      <c r="K510" s="13">
        <v>0.10783339813980142</v>
      </c>
      <c r="L510" s="13">
        <v>6.6273411339714983E-2</v>
      </c>
      <c r="M510" s="13">
        <v>7.4065908864731078E-2</v>
      </c>
      <c r="N510" s="13">
        <v>-4.9650053930800575E-2</v>
      </c>
      <c r="O510" s="13">
        <v>-0.14282527224821939</v>
      </c>
      <c r="P510" s="13">
        <v>-5.9705298648046634E-2</v>
      </c>
      <c r="Q510" s="13">
        <v>-0.16100776647325721</v>
      </c>
      <c r="R510" s="13">
        <v>-3.3730306897992723E-2</v>
      </c>
      <c r="S510" s="13">
        <v>-9.6070287098122154E-2</v>
      </c>
      <c r="T510" s="13">
        <v>2.6012174127131305E-2</v>
      </c>
      <c r="U510" s="13">
        <v>9.2767902924770107E-2</v>
      </c>
      <c r="V510" s="13">
        <v>-6.4900296998057438E-2</v>
      </c>
      <c r="W510" s="13">
        <v>1.4739027707608043E-2</v>
      </c>
      <c r="X510" s="149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46" t="s">
        <v>262</v>
      </c>
      <c r="C511" s="47"/>
      <c r="D511" s="45">
        <v>0.45</v>
      </c>
      <c r="E511" s="45">
        <v>0</v>
      </c>
      <c r="F511" s="45">
        <v>5.2</v>
      </c>
      <c r="G511" s="45" t="s">
        <v>263</v>
      </c>
      <c r="H511" s="45">
        <v>0.98</v>
      </c>
      <c r="I511" s="45">
        <v>0.71</v>
      </c>
      <c r="J511" s="45">
        <v>0.5</v>
      </c>
      <c r="K511" s="45">
        <v>1.02</v>
      </c>
      <c r="L511" s="45">
        <v>0.59</v>
      </c>
      <c r="M511" s="45">
        <v>0.67</v>
      </c>
      <c r="N511" s="45">
        <v>0.59</v>
      </c>
      <c r="O511" s="45" t="s">
        <v>263</v>
      </c>
      <c r="P511" s="45">
        <v>0.69</v>
      </c>
      <c r="Q511" s="45">
        <v>1.72</v>
      </c>
      <c r="R511" s="45">
        <v>0.42</v>
      </c>
      <c r="S511" s="45">
        <v>1.06</v>
      </c>
      <c r="T511" s="45">
        <v>0.18</v>
      </c>
      <c r="U511" s="45">
        <v>0.86</v>
      </c>
      <c r="V511" s="45" t="s">
        <v>263</v>
      </c>
      <c r="W511" s="45">
        <v>7.0000000000000007E-2</v>
      </c>
      <c r="X511" s="149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151" t="s">
        <v>307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BM512" s="55"/>
    </row>
    <row r="513" spans="1:65">
      <c r="BM513" s="55"/>
    </row>
    <row r="514" spans="1:65" ht="15">
      <c r="B514" s="8" t="s">
        <v>517</v>
      </c>
      <c r="BM514" s="28" t="s">
        <v>66</v>
      </c>
    </row>
    <row r="515" spans="1:65" ht="15">
      <c r="A515" s="25" t="s">
        <v>23</v>
      </c>
      <c r="B515" s="18" t="s">
        <v>110</v>
      </c>
      <c r="C515" s="15" t="s">
        <v>111</v>
      </c>
      <c r="D515" s="16" t="s">
        <v>227</v>
      </c>
      <c r="E515" s="17" t="s">
        <v>227</v>
      </c>
      <c r="F515" s="17" t="s">
        <v>227</v>
      </c>
      <c r="G515" s="17" t="s">
        <v>227</v>
      </c>
      <c r="H515" s="17" t="s">
        <v>227</v>
      </c>
      <c r="I515" s="17" t="s">
        <v>227</v>
      </c>
      <c r="J515" s="17" t="s">
        <v>227</v>
      </c>
      <c r="K515" s="17" t="s">
        <v>227</v>
      </c>
      <c r="L515" s="17" t="s">
        <v>227</v>
      </c>
      <c r="M515" s="149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 t="s">
        <v>228</v>
      </c>
      <c r="C516" s="9" t="s">
        <v>228</v>
      </c>
      <c r="D516" s="147" t="s">
        <v>231</v>
      </c>
      <c r="E516" s="148" t="s">
        <v>232</v>
      </c>
      <c r="F516" s="148" t="s">
        <v>234</v>
      </c>
      <c r="G516" s="148" t="s">
        <v>236</v>
      </c>
      <c r="H516" s="148" t="s">
        <v>246</v>
      </c>
      <c r="I516" s="148" t="s">
        <v>247</v>
      </c>
      <c r="J516" s="148" t="s">
        <v>248</v>
      </c>
      <c r="K516" s="148" t="s">
        <v>282</v>
      </c>
      <c r="L516" s="148" t="s">
        <v>252</v>
      </c>
      <c r="M516" s="149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 t="s">
        <v>3</v>
      </c>
    </row>
    <row r="517" spans="1:65">
      <c r="A517" s="30"/>
      <c r="B517" s="19"/>
      <c r="C517" s="9"/>
      <c r="D517" s="10" t="s">
        <v>297</v>
      </c>
      <c r="E517" s="11" t="s">
        <v>297</v>
      </c>
      <c r="F517" s="11" t="s">
        <v>297</v>
      </c>
      <c r="G517" s="11" t="s">
        <v>298</v>
      </c>
      <c r="H517" s="11" t="s">
        <v>297</v>
      </c>
      <c r="I517" s="11" t="s">
        <v>297</v>
      </c>
      <c r="J517" s="11" t="s">
        <v>298</v>
      </c>
      <c r="K517" s="11" t="s">
        <v>298</v>
      </c>
      <c r="L517" s="11" t="s">
        <v>297</v>
      </c>
      <c r="M517" s="149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2</v>
      </c>
    </row>
    <row r="518" spans="1:65">
      <c r="A518" s="30"/>
      <c r="B518" s="19"/>
      <c r="C518" s="9"/>
      <c r="D518" s="26"/>
      <c r="E518" s="26"/>
      <c r="F518" s="26"/>
      <c r="G518" s="26"/>
      <c r="H518" s="26"/>
      <c r="I518" s="26"/>
      <c r="J518" s="26"/>
      <c r="K518" s="26"/>
      <c r="L518" s="26"/>
      <c r="M518" s="149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3</v>
      </c>
    </row>
    <row r="519" spans="1:65">
      <c r="A519" s="30"/>
      <c r="B519" s="18">
        <v>1</v>
      </c>
      <c r="C519" s="14">
        <v>1</v>
      </c>
      <c r="D519" s="22">
        <v>0.32</v>
      </c>
      <c r="E519" s="22">
        <v>0.34723188522667331</v>
      </c>
      <c r="F519" s="22">
        <v>0.34675999999999996</v>
      </c>
      <c r="G519" s="143">
        <v>0.3</v>
      </c>
      <c r="H519" s="143">
        <v>0.3</v>
      </c>
      <c r="I519" s="22">
        <v>0.32</v>
      </c>
      <c r="J519" s="143">
        <v>0.3</v>
      </c>
      <c r="K519" s="22">
        <v>0.32</v>
      </c>
      <c r="L519" s="22">
        <v>0.38</v>
      </c>
      <c r="M519" s="149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>
        <v>1</v>
      </c>
      <c r="C520" s="9">
        <v>2</v>
      </c>
      <c r="D520" s="11">
        <v>0.33</v>
      </c>
      <c r="E520" s="11">
        <v>0.33002269581000943</v>
      </c>
      <c r="F520" s="11">
        <v>0.36584</v>
      </c>
      <c r="G520" s="144">
        <v>0.3</v>
      </c>
      <c r="H520" s="144">
        <v>0.3</v>
      </c>
      <c r="I520" s="11">
        <v>0.33</v>
      </c>
      <c r="J520" s="144">
        <v>0.3</v>
      </c>
      <c r="K520" s="11">
        <v>0.31</v>
      </c>
      <c r="L520" s="11">
        <v>0.36</v>
      </c>
      <c r="M520" s="149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4</v>
      </c>
    </row>
    <row r="521" spans="1:65">
      <c r="A521" s="30"/>
      <c r="B521" s="19">
        <v>1</v>
      </c>
      <c r="C521" s="9">
        <v>3</v>
      </c>
      <c r="D521" s="11">
        <v>0.34</v>
      </c>
      <c r="E521" s="11">
        <v>0.30996121364023976</v>
      </c>
      <c r="F521" s="11">
        <v>0.39239000000000002</v>
      </c>
      <c r="G521" s="144">
        <v>0.3</v>
      </c>
      <c r="H521" s="144">
        <v>0.3</v>
      </c>
      <c r="I521" s="11">
        <v>0.33</v>
      </c>
      <c r="J521" s="144">
        <v>0.3</v>
      </c>
      <c r="K521" s="11">
        <v>0.31</v>
      </c>
      <c r="L521" s="11">
        <v>0.34</v>
      </c>
      <c r="M521" s="149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16</v>
      </c>
    </row>
    <row r="522" spans="1:65">
      <c r="A522" s="30"/>
      <c r="B522" s="19">
        <v>1</v>
      </c>
      <c r="C522" s="9">
        <v>4</v>
      </c>
      <c r="D522" s="11">
        <v>0.35</v>
      </c>
      <c r="E522" s="11">
        <v>0.36325875510381145</v>
      </c>
      <c r="F522" s="11">
        <v>0.37646000000000002</v>
      </c>
      <c r="G522" s="144">
        <v>0.3</v>
      </c>
      <c r="H522" s="144">
        <v>0.3</v>
      </c>
      <c r="I522" s="11">
        <v>0.32</v>
      </c>
      <c r="J522" s="144">
        <v>0.3</v>
      </c>
      <c r="K522" s="11">
        <v>0.31</v>
      </c>
      <c r="L522" s="11">
        <v>0.36</v>
      </c>
      <c r="M522" s="149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0.34037739131740025</v>
      </c>
    </row>
    <row r="523" spans="1:65">
      <c r="A523" s="30"/>
      <c r="B523" s="19">
        <v>1</v>
      </c>
      <c r="C523" s="9">
        <v>5</v>
      </c>
      <c r="D523" s="11">
        <v>0.34</v>
      </c>
      <c r="E523" s="11">
        <v>0.32628448060483978</v>
      </c>
      <c r="F523" s="11">
        <v>0.40490000000000004</v>
      </c>
      <c r="G523" s="144">
        <v>0.3</v>
      </c>
      <c r="H523" s="144">
        <v>0.3</v>
      </c>
      <c r="I523" s="11">
        <v>0.3</v>
      </c>
      <c r="J523" s="144">
        <v>0.3</v>
      </c>
      <c r="K523" s="11">
        <v>0.34</v>
      </c>
      <c r="L523" s="11">
        <v>0.36</v>
      </c>
      <c r="M523" s="149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40</v>
      </c>
    </row>
    <row r="524" spans="1:65">
      <c r="A524" s="30"/>
      <c r="B524" s="19">
        <v>1</v>
      </c>
      <c r="C524" s="9">
        <v>6</v>
      </c>
      <c r="D524" s="11">
        <v>0.33</v>
      </c>
      <c r="E524" s="11">
        <v>0.32258705704083585</v>
      </c>
      <c r="F524" s="11">
        <v>0.38789000000000001</v>
      </c>
      <c r="G524" s="144">
        <v>0.3</v>
      </c>
      <c r="H524" s="144">
        <v>0.3</v>
      </c>
      <c r="I524" s="11">
        <v>0.31</v>
      </c>
      <c r="J524" s="144">
        <v>0.3</v>
      </c>
      <c r="K524" s="11">
        <v>0.33</v>
      </c>
      <c r="L524" s="11">
        <v>0.34</v>
      </c>
      <c r="M524" s="149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20" t="s">
        <v>258</v>
      </c>
      <c r="C525" s="12"/>
      <c r="D525" s="23">
        <v>0.33499999999999996</v>
      </c>
      <c r="E525" s="23">
        <v>0.33322434790440159</v>
      </c>
      <c r="F525" s="23">
        <v>0.37903999999999999</v>
      </c>
      <c r="G525" s="23">
        <v>0.3</v>
      </c>
      <c r="H525" s="23">
        <v>0.3</v>
      </c>
      <c r="I525" s="23">
        <v>0.31833333333333336</v>
      </c>
      <c r="J525" s="23">
        <v>0.3</v>
      </c>
      <c r="K525" s="23">
        <v>0.32</v>
      </c>
      <c r="L525" s="23">
        <v>0.35666666666666663</v>
      </c>
      <c r="M525" s="149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259</v>
      </c>
      <c r="C526" s="29"/>
      <c r="D526" s="11">
        <v>0.33500000000000002</v>
      </c>
      <c r="E526" s="11">
        <v>0.32815358820742457</v>
      </c>
      <c r="F526" s="11">
        <v>0.38217500000000004</v>
      </c>
      <c r="G526" s="11">
        <v>0.3</v>
      </c>
      <c r="H526" s="11">
        <v>0.3</v>
      </c>
      <c r="I526" s="11">
        <v>0.32</v>
      </c>
      <c r="J526" s="11">
        <v>0.3</v>
      </c>
      <c r="K526" s="11">
        <v>0.315</v>
      </c>
      <c r="L526" s="11">
        <v>0.36</v>
      </c>
      <c r="M526" s="149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260</v>
      </c>
      <c r="C527" s="29"/>
      <c r="D527" s="24">
        <v>1.048808848170151E-2</v>
      </c>
      <c r="E527" s="24">
        <v>1.9031628541101627E-2</v>
      </c>
      <c r="F527" s="24">
        <v>2.0727659781075172E-2</v>
      </c>
      <c r="G527" s="24">
        <v>0</v>
      </c>
      <c r="H527" s="24">
        <v>0</v>
      </c>
      <c r="I527" s="24">
        <v>1.1690451944500132E-2</v>
      </c>
      <c r="J527" s="24">
        <v>0</v>
      </c>
      <c r="K527" s="24">
        <v>1.2649110640673528E-2</v>
      </c>
      <c r="L527" s="24">
        <v>1.5055453054181609E-2</v>
      </c>
      <c r="M527" s="203"/>
      <c r="N527" s="204"/>
      <c r="O527" s="204"/>
      <c r="P527" s="204"/>
      <c r="Q527" s="204"/>
      <c r="R527" s="204"/>
      <c r="S527" s="204"/>
      <c r="T527" s="204"/>
      <c r="U527" s="204"/>
      <c r="V527" s="204"/>
      <c r="W527" s="204"/>
      <c r="X527" s="204"/>
      <c r="Y527" s="204"/>
      <c r="Z527" s="204"/>
      <c r="AA527" s="204"/>
      <c r="AB527" s="204"/>
      <c r="AC527" s="204"/>
      <c r="AD527" s="204"/>
      <c r="AE527" s="204"/>
      <c r="AF527" s="204"/>
      <c r="AG527" s="204"/>
      <c r="AH527" s="204"/>
      <c r="AI527" s="204"/>
      <c r="AJ527" s="204"/>
      <c r="AK527" s="204"/>
      <c r="AL527" s="204"/>
      <c r="AM527" s="204"/>
      <c r="AN527" s="204"/>
      <c r="AO527" s="204"/>
      <c r="AP527" s="204"/>
      <c r="AQ527" s="204"/>
      <c r="AR527" s="204"/>
      <c r="AS527" s="204"/>
      <c r="AT527" s="204"/>
      <c r="AU527" s="204"/>
      <c r="AV527" s="204"/>
      <c r="AW527" s="204"/>
      <c r="AX527" s="204"/>
      <c r="AY527" s="204"/>
      <c r="AZ527" s="204"/>
      <c r="BA527" s="204"/>
      <c r="BB527" s="204"/>
      <c r="BC527" s="204"/>
      <c r="BD527" s="204"/>
      <c r="BE527" s="204"/>
      <c r="BF527" s="204"/>
      <c r="BG527" s="204"/>
      <c r="BH527" s="204"/>
      <c r="BI527" s="204"/>
      <c r="BJ527" s="204"/>
      <c r="BK527" s="204"/>
      <c r="BL527" s="204"/>
      <c r="BM527" s="56"/>
    </row>
    <row r="528" spans="1:65">
      <c r="A528" s="30"/>
      <c r="B528" s="3" t="s">
        <v>86</v>
      </c>
      <c r="C528" s="29"/>
      <c r="D528" s="13">
        <v>3.1307726811049284E-2</v>
      </c>
      <c r="E528" s="13">
        <v>5.7113559260566375E-2</v>
      </c>
      <c r="F528" s="13">
        <v>5.4684623736479455E-2</v>
      </c>
      <c r="G528" s="13">
        <v>0</v>
      </c>
      <c r="H528" s="13">
        <v>0</v>
      </c>
      <c r="I528" s="13">
        <v>3.6723932809948054E-2</v>
      </c>
      <c r="J528" s="13">
        <v>0</v>
      </c>
      <c r="K528" s="13">
        <v>3.9528470752104777E-2</v>
      </c>
      <c r="L528" s="13">
        <v>4.2211550619200774E-2</v>
      </c>
      <c r="M528" s="149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261</v>
      </c>
      <c r="C529" s="29"/>
      <c r="D529" s="13">
        <v>-1.5798321082923783E-2</v>
      </c>
      <c r="E529" s="13">
        <v>-2.1015036825194122E-2</v>
      </c>
      <c r="F529" s="13">
        <v>0.11358747575142858</v>
      </c>
      <c r="G529" s="13">
        <v>-0.11862536216381225</v>
      </c>
      <c r="H529" s="13">
        <v>-0.11862536216381225</v>
      </c>
      <c r="I529" s="13">
        <v>-6.4763578740489547E-2</v>
      </c>
      <c r="J529" s="13">
        <v>-0.11862536216381225</v>
      </c>
      <c r="K529" s="13">
        <v>-5.9867052974733048E-2</v>
      </c>
      <c r="L529" s="13">
        <v>4.7856513871912032E-2</v>
      </c>
      <c r="M529" s="149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46" t="s">
        <v>262</v>
      </c>
      <c r="C530" s="47"/>
      <c r="D530" s="45">
        <v>0.04</v>
      </c>
      <c r="E530" s="45">
        <v>0.04</v>
      </c>
      <c r="F530" s="45">
        <v>2.0299999999999998</v>
      </c>
      <c r="G530" s="45" t="s">
        <v>263</v>
      </c>
      <c r="H530" s="45" t="s">
        <v>263</v>
      </c>
      <c r="I530" s="45">
        <v>0.71</v>
      </c>
      <c r="J530" s="45" t="s">
        <v>263</v>
      </c>
      <c r="K530" s="45">
        <v>0.64</v>
      </c>
      <c r="L530" s="45">
        <v>1.02</v>
      </c>
      <c r="M530" s="149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1" t="s">
        <v>305</v>
      </c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BM531" s="55"/>
    </row>
    <row r="532" spans="1:65">
      <c r="BM532" s="55"/>
    </row>
    <row r="533" spans="1:65" ht="15">
      <c r="B533" s="8" t="s">
        <v>518</v>
      </c>
      <c r="BM533" s="28" t="s">
        <v>66</v>
      </c>
    </row>
    <row r="534" spans="1:65" ht="15">
      <c r="A534" s="25" t="s">
        <v>55</v>
      </c>
      <c r="B534" s="18" t="s">
        <v>110</v>
      </c>
      <c r="C534" s="15" t="s">
        <v>111</v>
      </c>
      <c r="D534" s="16" t="s">
        <v>227</v>
      </c>
      <c r="E534" s="17" t="s">
        <v>227</v>
      </c>
      <c r="F534" s="17" t="s">
        <v>227</v>
      </c>
      <c r="G534" s="17" t="s">
        <v>227</v>
      </c>
      <c r="H534" s="17" t="s">
        <v>227</v>
      </c>
      <c r="I534" s="17" t="s">
        <v>227</v>
      </c>
      <c r="J534" s="17" t="s">
        <v>227</v>
      </c>
      <c r="K534" s="17" t="s">
        <v>227</v>
      </c>
      <c r="L534" s="17" t="s">
        <v>227</v>
      </c>
      <c r="M534" s="17" t="s">
        <v>227</v>
      </c>
      <c r="N534" s="17" t="s">
        <v>227</v>
      </c>
      <c r="O534" s="17" t="s">
        <v>227</v>
      </c>
      <c r="P534" s="17" t="s">
        <v>227</v>
      </c>
      <c r="Q534" s="17" t="s">
        <v>227</v>
      </c>
      <c r="R534" s="17" t="s">
        <v>227</v>
      </c>
      <c r="S534" s="17" t="s">
        <v>227</v>
      </c>
      <c r="T534" s="17" t="s">
        <v>227</v>
      </c>
      <c r="U534" s="17" t="s">
        <v>227</v>
      </c>
      <c r="V534" s="17" t="s">
        <v>227</v>
      </c>
      <c r="W534" s="17" t="s">
        <v>227</v>
      </c>
      <c r="X534" s="149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228</v>
      </c>
      <c r="C535" s="9" t="s">
        <v>228</v>
      </c>
      <c r="D535" s="147" t="s">
        <v>231</v>
      </c>
      <c r="E535" s="148" t="s">
        <v>232</v>
      </c>
      <c r="F535" s="148" t="s">
        <v>234</v>
      </c>
      <c r="G535" s="148" t="s">
        <v>236</v>
      </c>
      <c r="H535" s="148" t="s">
        <v>237</v>
      </c>
      <c r="I535" s="148" t="s">
        <v>238</v>
      </c>
      <c r="J535" s="148" t="s">
        <v>239</v>
      </c>
      <c r="K535" s="148" t="s">
        <v>240</v>
      </c>
      <c r="L535" s="148" t="s">
        <v>241</v>
      </c>
      <c r="M535" s="148" t="s">
        <v>242</v>
      </c>
      <c r="N535" s="148" t="s">
        <v>243</v>
      </c>
      <c r="O535" s="148" t="s">
        <v>244</v>
      </c>
      <c r="P535" s="148" t="s">
        <v>245</v>
      </c>
      <c r="Q535" s="148" t="s">
        <v>246</v>
      </c>
      <c r="R535" s="148" t="s">
        <v>247</v>
      </c>
      <c r="S535" s="148" t="s">
        <v>248</v>
      </c>
      <c r="T535" s="148" t="s">
        <v>282</v>
      </c>
      <c r="U535" s="148" t="s">
        <v>251</v>
      </c>
      <c r="V535" s="148" t="s">
        <v>252</v>
      </c>
      <c r="W535" s="148" t="s">
        <v>296</v>
      </c>
      <c r="X535" s="149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1</v>
      </c>
    </row>
    <row r="536" spans="1:65">
      <c r="A536" s="30"/>
      <c r="B536" s="19"/>
      <c r="C536" s="9"/>
      <c r="D536" s="10" t="s">
        <v>114</v>
      </c>
      <c r="E536" s="11" t="s">
        <v>297</v>
      </c>
      <c r="F536" s="11" t="s">
        <v>114</v>
      </c>
      <c r="G536" s="11" t="s">
        <v>298</v>
      </c>
      <c r="H536" s="11" t="s">
        <v>114</v>
      </c>
      <c r="I536" s="11" t="s">
        <v>298</v>
      </c>
      <c r="J536" s="11" t="s">
        <v>298</v>
      </c>
      <c r="K536" s="11" t="s">
        <v>298</v>
      </c>
      <c r="L536" s="11" t="s">
        <v>298</v>
      </c>
      <c r="M536" s="11" t="s">
        <v>298</v>
      </c>
      <c r="N536" s="11" t="s">
        <v>114</v>
      </c>
      <c r="O536" s="11" t="s">
        <v>298</v>
      </c>
      <c r="P536" s="11" t="s">
        <v>114</v>
      </c>
      <c r="Q536" s="11" t="s">
        <v>297</v>
      </c>
      <c r="R536" s="11" t="s">
        <v>297</v>
      </c>
      <c r="S536" s="11" t="s">
        <v>298</v>
      </c>
      <c r="T536" s="11" t="s">
        <v>298</v>
      </c>
      <c r="U536" s="11" t="s">
        <v>114</v>
      </c>
      <c r="V536" s="11" t="s">
        <v>114</v>
      </c>
      <c r="W536" s="11" t="s">
        <v>114</v>
      </c>
      <c r="X536" s="149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149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3</v>
      </c>
    </row>
    <row r="538" spans="1:65">
      <c r="A538" s="30"/>
      <c r="B538" s="18">
        <v>1</v>
      </c>
      <c r="C538" s="14">
        <v>1</v>
      </c>
      <c r="D538" s="22">
        <v>3.8361000000000001</v>
      </c>
      <c r="E538" s="22">
        <v>3.7895478212934846</v>
      </c>
      <c r="F538" s="22">
        <v>3.8009118000000002</v>
      </c>
      <c r="G538" s="22">
        <v>3.75</v>
      </c>
      <c r="H538" s="22">
        <v>3.66</v>
      </c>
      <c r="I538" s="22">
        <v>3.75</v>
      </c>
      <c r="J538" s="22">
        <v>3.82</v>
      </c>
      <c r="K538" s="22">
        <v>3.7900000000000005</v>
      </c>
      <c r="L538" s="22">
        <v>3.71</v>
      </c>
      <c r="M538" s="22">
        <v>3.66</v>
      </c>
      <c r="N538" s="22">
        <v>3.8590230456267109</v>
      </c>
      <c r="O538" s="22">
        <v>3.9041000000000001</v>
      </c>
      <c r="P538" s="22">
        <v>3.82</v>
      </c>
      <c r="Q538" s="22">
        <v>3.8699999999999997</v>
      </c>
      <c r="R538" s="22">
        <v>3.6046</v>
      </c>
      <c r="S538" s="22">
        <v>3.8900000000000006</v>
      </c>
      <c r="T538" s="22">
        <v>3.81</v>
      </c>
      <c r="U538" s="22">
        <v>3.61</v>
      </c>
      <c r="V538" s="22">
        <v>3.93</v>
      </c>
      <c r="W538" s="22">
        <v>3.9943252</v>
      </c>
      <c r="X538" s="149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3.8602999999999996</v>
      </c>
      <c r="E539" s="11">
        <v>3.8345986572714508</v>
      </c>
      <c r="F539" s="11">
        <v>3.8164681999999996</v>
      </c>
      <c r="G539" s="11">
        <v>3.8</v>
      </c>
      <c r="H539" s="11">
        <v>3.7000000000000006</v>
      </c>
      <c r="I539" s="11">
        <v>3.7599999999999993</v>
      </c>
      <c r="J539" s="11">
        <v>3.7800000000000002</v>
      </c>
      <c r="K539" s="11">
        <v>3.7900000000000005</v>
      </c>
      <c r="L539" s="11">
        <v>3.71</v>
      </c>
      <c r="M539" s="11">
        <v>3.62</v>
      </c>
      <c r="N539" s="11">
        <v>3.9101026730830402</v>
      </c>
      <c r="O539" s="11">
        <v>3.9613</v>
      </c>
      <c r="P539" s="11">
        <v>4.03</v>
      </c>
      <c r="Q539" s="11">
        <v>3.7599999999999993</v>
      </c>
      <c r="R539" s="11">
        <v>3.6013999999999999</v>
      </c>
      <c r="S539" s="11">
        <v>3.88</v>
      </c>
      <c r="T539" s="11">
        <v>3.65</v>
      </c>
      <c r="U539" s="11">
        <v>3.75</v>
      </c>
      <c r="V539" s="11">
        <v>3.91</v>
      </c>
      <c r="W539" s="11">
        <v>3.9945802000000001</v>
      </c>
      <c r="X539" s="149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e">
        <v>#N/A</v>
      </c>
    </row>
    <row r="540" spans="1:65">
      <c r="A540" s="30"/>
      <c r="B540" s="19">
        <v>1</v>
      </c>
      <c r="C540" s="9">
        <v>3</v>
      </c>
      <c r="D540" s="11">
        <v>3.8941999999999997</v>
      </c>
      <c r="E540" s="11">
        <v>3.6788681162601033</v>
      </c>
      <c r="F540" s="11">
        <v>3.8028900000000005</v>
      </c>
      <c r="G540" s="11">
        <v>3.6799999999999997</v>
      </c>
      <c r="H540" s="11">
        <v>3.71</v>
      </c>
      <c r="I540" s="11">
        <v>3.71</v>
      </c>
      <c r="J540" s="11">
        <v>3.82</v>
      </c>
      <c r="K540" s="11">
        <v>3.7599999999999993</v>
      </c>
      <c r="L540" s="11">
        <v>3.75</v>
      </c>
      <c r="M540" s="11">
        <v>3.5900000000000003</v>
      </c>
      <c r="N540" s="11">
        <v>3.8749709036207487</v>
      </c>
      <c r="O540" s="11">
        <v>3.8787000000000003</v>
      </c>
      <c r="P540" s="11">
        <v>3.8699999999999997</v>
      </c>
      <c r="Q540" s="11">
        <v>3.66</v>
      </c>
      <c r="R540" s="11">
        <v>3.6296000000000004</v>
      </c>
      <c r="S540" s="11">
        <v>3.81</v>
      </c>
      <c r="T540" s="11">
        <v>3.9699999999999998</v>
      </c>
      <c r="U540" s="11">
        <v>3.74</v>
      </c>
      <c r="V540" s="11">
        <v>3.9</v>
      </c>
      <c r="W540" s="145">
        <v>4.2154470000000002</v>
      </c>
      <c r="X540" s="149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19">
        <v>1</v>
      </c>
      <c r="C541" s="9">
        <v>4</v>
      </c>
      <c r="D541" s="11">
        <v>3.8774000000000002</v>
      </c>
      <c r="E541" s="11">
        <v>3.803528340746118</v>
      </c>
      <c r="F541" s="11">
        <v>3.811096800000001</v>
      </c>
      <c r="G541" s="11">
        <v>3.7599999999999993</v>
      </c>
      <c r="H541" s="11">
        <v>3.73</v>
      </c>
      <c r="I541" s="11">
        <v>3.73</v>
      </c>
      <c r="J541" s="11">
        <v>3.84</v>
      </c>
      <c r="K541" s="11">
        <v>3.7599999999999993</v>
      </c>
      <c r="L541" s="11">
        <v>3.72</v>
      </c>
      <c r="M541" s="11">
        <v>3.5699999999999994</v>
      </c>
      <c r="N541" s="11">
        <v>3.8444157870975548</v>
      </c>
      <c r="O541" s="11">
        <v>3.8563000000000001</v>
      </c>
      <c r="P541" s="11">
        <v>3.85</v>
      </c>
      <c r="Q541" s="11">
        <v>3.6900000000000004</v>
      </c>
      <c r="R541" s="11">
        <v>3.5519000000000003</v>
      </c>
      <c r="S541" s="11">
        <v>3.84</v>
      </c>
      <c r="T541" s="11">
        <v>3.73</v>
      </c>
      <c r="U541" s="11">
        <v>3.6799999999999997</v>
      </c>
      <c r="V541" s="11">
        <v>3.93</v>
      </c>
      <c r="W541" s="11">
        <v>3.9710347000000001</v>
      </c>
      <c r="X541" s="149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3.7920407984899116</v>
      </c>
    </row>
    <row r="542" spans="1:65">
      <c r="A542" s="30"/>
      <c r="B542" s="19">
        <v>1</v>
      </c>
      <c r="C542" s="9">
        <v>5</v>
      </c>
      <c r="D542" s="11">
        <v>3.8705000000000003</v>
      </c>
      <c r="E542" s="11">
        <v>3.7489880014923442</v>
      </c>
      <c r="F542" s="11">
        <v>3.8152208000000001</v>
      </c>
      <c r="G542" s="11">
        <v>3.71</v>
      </c>
      <c r="H542" s="11">
        <v>3.7599999999999993</v>
      </c>
      <c r="I542" s="11">
        <v>3.7000000000000006</v>
      </c>
      <c r="J542" s="11">
        <v>3.85</v>
      </c>
      <c r="K542" s="11">
        <v>3.8</v>
      </c>
      <c r="L542" s="11">
        <v>3.7000000000000006</v>
      </c>
      <c r="M542" s="11">
        <v>3.61</v>
      </c>
      <c r="N542" s="11">
        <v>3.8888813289022286</v>
      </c>
      <c r="O542" s="11">
        <v>3.8944000000000001</v>
      </c>
      <c r="P542" s="11">
        <v>3.85</v>
      </c>
      <c r="Q542" s="11">
        <v>3.74</v>
      </c>
      <c r="R542" s="11">
        <v>3.585</v>
      </c>
      <c r="S542" s="11">
        <v>3.88</v>
      </c>
      <c r="T542" s="11">
        <v>3.92</v>
      </c>
      <c r="U542" s="11">
        <v>3.7900000000000005</v>
      </c>
      <c r="V542" s="11">
        <v>3.8600000000000003</v>
      </c>
      <c r="W542" s="11">
        <v>4.0151121999999999</v>
      </c>
      <c r="X542" s="149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41</v>
      </c>
    </row>
    <row r="543" spans="1:65">
      <c r="A543" s="30"/>
      <c r="B543" s="19">
        <v>1</v>
      </c>
      <c r="C543" s="9">
        <v>6</v>
      </c>
      <c r="D543" s="11">
        <v>3.8656000000000001</v>
      </c>
      <c r="E543" s="11">
        <v>3.7386750192240665</v>
      </c>
      <c r="F543" s="11">
        <v>3.8089168</v>
      </c>
      <c r="G543" s="11">
        <v>3.85</v>
      </c>
      <c r="H543" s="11">
        <v>3.7000000000000006</v>
      </c>
      <c r="I543" s="11">
        <v>3.7599999999999993</v>
      </c>
      <c r="J543" s="11">
        <v>3.82</v>
      </c>
      <c r="K543" s="11">
        <v>3.7599999999999993</v>
      </c>
      <c r="L543" s="11">
        <v>3.6799999999999997</v>
      </c>
      <c r="M543" s="11">
        <v>3.5900000000000003</v>
      </c>
      <c r="N543" s="11">
        <v>3.903732724171574</v>
      </c>
      <c r="O543" s="11">
        <v>3.8993000000000002</v>
      </c>
      <c r="P543" s="11">
        <v>4.05</v>
      </c>
      <c r="Q543" s="11">
        <v>3.73</v>
      </c>
      <c r="R543" s="11">
        <v>3.5978999999999997</v>
      </c>
      <c r="S543" s="11">
        <v>3.85</v>
      </c>
      <c r="T543" s="11">
        <v>3.7199999999999998</v>
      </c>
      <c r="U543" s="11">
        <v>3.62</v>
      </c>
      <c r="V543" s="11">
        <v>3.94</v>
      </c>
      <c r="W543" s="11">
        <v>3.9378302000000005</v>
      </c>
      <c r="X543" s="149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20" t="s">
        <v>258</v>
      </c>
      <c r="C544" s="12"/>
      <c r="D544" s="23">
        <v>3.8673500000000001</v>
      </c>
      <c r="E544" s="23">
        <v>3.7657009927145944</v>
      </c>
      <c r="F544" s="23">
        <v>3.8092507333333336</v>
      </c>
      <c r="G544" s="23">
        <v>3.7583333333333333</v>
      </c>
      <c r="H544" s="23">
        <v>3.7099999999999995</v>
      </c>
      <c r="I544" s="23">
        <v>3.7349999999999994</v>
      </c>
      <c r="J544" s="23">
        <v>3.8216666666666668</v>
      </c>
      <c r="K544" s="23">
        <v>3.776666666666666</v>
      </c>
      <c r="L544" s="23">
        <v>3.7116666666666664</v>
      </c>
      <c r="M544" s="23">
        <v>3.6066666666666669</v>
      </c>
      <c r="N544" s="23">
        <v>3.8801877437503101</v>
      </c>
      <c r="O544" s="23">
        <v>3.8990166666666668</v>
      </c>
      <c r="P544" s="23">
        <v>3.9116666666666666</v>
      </c>
      <c r="Q544" s="23">
        <v>3.7416666666666667</v>
      </c>
      <c r="R544" s="23">
        <v>3.5950666666666664</v>
      </c>
      <c r="S544" s="23">
        <v>3.8583333333333338</v>
      </c>
      <c r="T544" s="23">
        <v>3.7999999999999994</v>
      </c>
      <c r="U544" s="23">
        <v>3.6983333333333337</v>
      </c>
      <c r="V544" s="23">
        <v>3.9116666666666671</v>
      </c>
      <c r="W544" s="23">
        <v>4.0213882500000002</v>
      </c>
      <c r="X544" s="149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259</v>
      </c>
      <c r="C545" s="29"/>
      <c r="D545" s="11">
        <v>3.8680500000000002</v>
      </c>
      <c r="E545" s="11">
        <v>3.7692679113929142</v>
      </c>
      <c r="F545" s="11">
        <v>3.8100068000000005</v>
      </c>
      <c r="G545" s="11">
        <v>3.7549999999999999</v>
      </c>
      <c r="H545" s="11">
        <v>3.7050000000000001</v>
      </c>
      <c r="I545" s="11">
        <v>3.74</v>
      </c>
      <c r="J545" s="11">
        <v>3.82</v>
      </c>
      <c r="K545" s="11">
        <v>3.7749999999999999</v>
      </c>
      <c r="L545" s="11">
        <v>3.71</v>
      </c>
      <c r="M545" s="11">
        <v>3.6</v>
      </c>
      <c r="N545" s="11">
        <v>3.8819261162614884</v>
      </c>
      <c r="O545" s="11">
        <v>3.8968500000000001</v>
      </c>
      <c r="P545" s="11">
        <v>3.86</v>
      </c>
      <c r="Q545" s="11">
        <v>3.7350000000000003</v>
      </c>
      <c r="R545" s="11">
        <v>3.5996499999999996</v>
      </c>
      <c r="S545" s="11">
        <v>3.8650000000000002</v>
      </c>
      <c r="T545" s="11">
        <v>3.77</v>
      </c>
      <c r="U545" s="11">
        <v>3.71</v>
      </c>
      <c r="V545" s="11">
        <v>3.92</v>
      </c>
      <c r="W545" s="11">
        <v>3.9944527000000001</v>
      </c>
      <c r="X545" s="149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260</v>
      </c>
      <c r="C546" s="29"/>
      <c r="D546" s="24">
        <v>1.9293392651371546E-2</v>
      </c>
      <c r="E546" s="24">
        <v>5.5310294567692771E-2</v>
      </c>
      <c r="F546" s="24">
        <v>6.3442845518359714E-3</v>
      </c>
      <c r="G546" s="24">
        <v>6.1128280416405265E-2</v>
      </c>
      <c r="H546" s="24">
        <v>3.3466401061362706E-2</v>
      </c>
      <c r="I546" s="24">
        <v>2.5884358211089153E-2</v>
      </c>
      <c r="J546" s="24">
        <v>2.4013884872437087E-2</v>
      </c>
      <c r="K546" s="24">
        <v>1.8618986725025703E-2</v>
      </c>
      <c r="L546" s="24">
        <v>2.3166067138525436E-2</v>
      </c>
      <c r="M546" s="24">
        <v>3.1411250638372787E-2</v>
      </c>
      <c r="N546" s="24">
        <v>2.5611092413954848E-2</v>
      </c>
      <c r="O546" s="24">
        <v>3.5111047644105761E-2</v>
      </c>
      <c r="P546" s="24">
        <v>0.1008794660308364</v>
      </c>
      <c r="Q546" s="24">
        <v>7.2502873506273061E-2</v>
      </c>
      <c r="R546" s="24">
        <v>2.56759550293006E-2</v>
      </c>
      <c r="S546" s="24">
        <v>3.0605010483034829E-2</v>
      </c>
      <c r="T546" s="24">
        <v>0.12425779653607251</v>
      </c>
      <c r="U546" s="24">
        <v>7.3598007219398895E-2</v>
      </c>
      <c r="V546" s="24">
        <v>2.9268868558020179E-2</v>
      </c>
      <c r="W546" s="24">
        <v>9.865768616045581E-2</v>
      </c>
      <c r="X546" s="203"/>
      <c r="Y546" s="204"/>
      <c r="Z546" s="204"/>
      <c r="AA546" s="204"/>
      <c r="AB546" s="204"/>
      <c r="AC546" s="204"/>
      <c r="AD546" s="204"/>
      <c r="AE546" s="204"/>
      <c r="AF546" s="204"/>
      <c r="AG546" s="204"/>
      <c r="AH546" s="204"/>
      <c r="AI546" s="204"/>
      <c r="AJ546" s="204"/>
      <c r="AK546" s="204"/>
      <c r="AL546" s="204"/>
      <c r="AM546" s="204"/>
      <c r="AN546" s="204"/>
      <c r="AO546" s="204"/>
      <c r="AP546" s="204"/>
      <c r="AQ546" s="204"/>
      <c r="AR546" s="204"/>
      <c r="AS546" s="204"/>
      <c r="AT546" s="204"/>
      <c r="AU546" s="204"/>
      <c r="AV546" s="204"/>
      <c r="AW546" s="204"/>
      <c r="AX546" s="204"/>
      <c r="AY546" s="204"/>
      <c r="AZ546" s="204"/>
      <c r="BA546" s="204"/>
      <c r="BB546" s="204"/>
      <c r="BC546" s="204"/>
      <c r="BD546" s="204"/>
      <c r="BE546" s="204"/>
      <c r="BF546" s="204"/>
      <c r="BG546" s="204"/>
      <c r="BH546" s="204"/>
      <c r="BI546" s="204"/>
      <c r="BJ546" s="204"/>
      <c r="BK546" s="204"/>
      <c r="BL546" s="204"/>
      <c r="BM546" s="56"/>
    </row>
    <row r="547" spans="1:65">
      <c r="A547" s="30"/>
      <c r="B547" s="3" t="s">
        <v>86</v>
      </c>
      <c r="C547" s="29"/>
      <c r="D547" s="13">
        <v>4.9887888738726896E-3</v>
      </c>
      <c r="E547" s="13">
        <v>1.4687914594042433E-2</v>
      </c>
      <c r="F547" s="13">
        <v>1.6654940816364493E-3</v>
      </c>
      <c r="G547" s="13">
        <v>1.6264730931194307E-2</v>
      </c>
      <c r="H547" s="13">
        <v>9.0205932779953407E-3</v>
      </c>
      <c r="I547" s="13">
        <v>6.9302163885111533E-3</v>
      </c>
      <c r="J547" s="13">
        <v>6.2836157537994996E-3</v>
      </c>
      <c r="K547" s="13">
        <v>4.9300053111277246E-3</v>
      </c>
      <c r="L547" s="13">
        <v>6.2414190763876347E-3</v>
      </c>
      <c r="M547" s="13">
        <v>8.7092192158150054E-3</v>
      </c>
      <c r="N547" s="13">
        <v>6.6004776328686121E-3</v>
      </c>
      <c r="O547" s="13">
        <v>9.0051032467431767E-3</v>
      </c>
      <c r="P547" s="13">
        <v>2.5789382027482675E-2</v>
      </c>
      <c r="Q547" s="13">
        <v>1.937715995713311E-2</v>
      </c>
      <c r="R547" s="13">
        <v>7.1419969113138198E-3</v>
      </c>
      <c r="S547" s="13">
        <v>7.9321841424712294E-3</v>
      </c>
      <c r="T547" s="13">
        <v>3.2699420141071717E-2</v>
      </c>
      <c r="U547" s="13">
        <v>1.9900317409481449E-2</v>
      </c>
      <c r="V547" s="13">
        <v>7.4824546803630614E-3</v>
      </c>
      <c r="W547" s="13">
        <v>2.4533240768397781E-2</v>
      </c>
      <c r="X547" s="149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261</v>
      </c>
      <c r="C548" s="29"/>
      <c r="D548" s="13">
        <v>1.9859807821708708E-2</v>
      </c>
      <c r="E548" s="13">
        <v>-6.9460765785553935E-3</v>
      </c>
      <c r="F548" s="13">
        <v>4.5384360975957438E-3</v>
      </c>
      <c r="G548" s="13">
        <v>-8.8890038234824553E-3</v>
      </c>
      <c r="H548" s="13">
        <v>-2.1634998896262636E-2</v>
      </c>
      <c r="I548" s="13">
        <v>-1.5042242824135021E-2</v>
      </c>
      <c r="J548" s="13">
        <v>7.8126448925741609E-3</v>
      </c>
      <c r="K548" s="13">
        <v>-4.0543160372557008E-3</v>
      </c>
      <c r="L548" s="13">
        <v>-2.1195481824787366E-2</v>
      </c>
      <c r="M548" s="13">
        <v>-4.8885057327723191E-2</v>
      </c>
      <c r="N548" s="13">
        <v>2.3245252344199718E-2</v>
      </c>
      <c r="O548" s="13">
        <v>2.8210632179737072E-2</v>
      </c>
      <c r="P548" s="13">
        <v>3.1546566752233662E-2</v>
      </c>
      <c r="Q548" s="13">
        <v>-1.3284174538234161E-2</v>
      </c>
      <c r="R548" s="13">
        <v>-5.1944096145190577E-2</v>
      </c>
      <c r="S548" s="13">
        <v>1.7482020465028114E-2</v>
      </c>
      <c r="T548" s="13">
        <v>2.0989229633967543E-3</v>
      </c>
      <c r="U548" s="13">
        <v>-2.4711618396588642E-2</v>
      </c>
      <c r="V548" s="13">
        <v>3.1546566752233662E-2</v>
      </c>
      <c r="W548" s="13">
        <v>6.0481272142805187E-2</v>
      </c>
      <c r="X548" s="149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46" t="s">
        <v>262</v>
      </c>
      <c r="C549" s="47"/>
      <c r="D549" s="45">
        <v>0.69</v>
      </c>
      <c r="E549" s="45">
        <v>0.2</v>
      </c>
      <c r="F549" s="45">
        <v>0.18</v>
      </c>
      <c r="G549" s="45">
        <v>0.26</v>
      </c>
      <c r="H549" s="45">
        <v>0.68</v>
      </c>
      <c r="I549" s="45">
        <v>0.46</v>
      </c>
      <c r="J549" s="45">
        <v>0.28999999999999998</v>
      </c>
      <c r="K549" s="45">
        <v>0.1</v>
      </c>
      <c r="L549" s="45">
        <v>0.67</v>
      </c>
      <c r="M549" s="45">
        <v>1.58</v>
      </c>
      <c r="N549" s="45">
        <v>0.8</v>
      </c>
      <c r="O549" s="45">
        <v>0.96</v>
      </c>
      <c r="P549" s="45">
        <v>1.07</v>
      </c>
      <c r="Q549" s="45">
        <v>0.41</v>
      </c>
      <c r="R549" s="45">
        <v>1.68</v>
      </c>
      <c r="S549" s="45">
        <v>0.61</v>
      </c>
      <c r="T549" s="45">
        <v>0.1</v>
      </c>
      <c r="U549" s="45">
        <v>0.78</v>
      </c>
      <c r="V549" s="45">
        <v>1.07</v>
      </c>
      <c r="W549" s="45">
        <v>2.0299999999999998</v>
      </c>
      <c r="X549" s="149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1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BM550" s="55"/>
    </row>
    <row r="551" spans="1:65" ht="15">
      <c r="B551" s="8" t="s">
        <v>519</v>
      </c>
      <c r="BM551" s="28" t="s">
        <v>66</v>
      </c>
    </row>
    <row r="552" spans="1:65" ht="15">
      <c r="A552" s="25" t="s">
        <v>56</v>
      </c>
      <c r="B552" s="18" t="s">
        <v>110</v>
      </c>
      <c r="C552" s="15" t="s">
        <v>111</v>
      </c>
      <c r="D552" s="16" t="s">
        <v>227</v>
      </c>
      <c r="E552" s="17" t="s">
        <v>227</v>
      </c>
      <c r="F552" s="17" t="s">
        <v>227</v>
      </c>
      <c r="G552" s="17" t="s">
        <v>227</v>
      </c>
      <c r="H552" s="17" t="s">
        <v>227</v>
      </c>
      <c r="I552" s="17" t="s">
        <v>227</v>
      </c>
      <c r="J552" s="17" t="s">
        <v>227</v>
      </c>
      <c r="K552" s="17" t="s">
        <v>227</v>
      </c>
      <c r="L552" s="17" t="s">
        <v>227</v>
      </c>
      <c r="M552" s="17" t="s">
        <v>227</v>
      </c>
      <c r="N552" s="17" t="s">
        <v>227</v>
      </c>
      <c r="O552" s="17" t="s">
        <v>227</v>
      </c>
      <c r="P552" s="17" t="s">
        <v>227</v>
      </c>
      <c r="Q552" s="17" t="s">
        <v>227</v>
      </c>
      <c r="R552" s="17" t="s">
        <v>227</v>
      </c>
      <c r="S552" s="17" t="s">
        <v>227</v>
      </c>
      <c r="T552" s="17" t="s">
        <v>227</v>
      </c>
      <c r="U552" s="17" t="s">
        <v>227</v>
      </c>
      <c r="V552" s="17" t="s">
        <v>227</v>
      </c>
      <c r="W552" s="17" t="s">
        <v>227</v>
      </c>
      <c r="X552" s="149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 t="s">
        <v>228</v>
      </c>
      <c r="C553" s="9" t="s">
        <v>228</v>
      </c>
      <c r="D553" s="147" t="s">
        <v>231</v>
      </c>
      <c r="E553" s="148" t="s">
        <v>232</v>
      </c>
      <c r="F553" s="148" t="s">
        <v>234</v>
      </c>
      <c r="G553" s="148" t="s">
        <v>236</v>
      </c>
      <c r="H553" s="148" t="s">
        <v>237</v>
      </c>
      <c r="I553" s="148" t="s">
        <v>238</v>
      </c>
      <c r="J553" s="148" t="s">
        <v>239</v>
      </c>
      <c r="K553" s="148" t="s">
        <v>240</v>
      </c>
      <c r="L553" s="148" t="s">
        <v>241</v>
      </c>
      <c r="M553" s="148" t="s">
        <v>242</v>
      </c>
      <c r="N553" s="148" t="s">
        <v>243</v>
      </c>
      <c r="O553" s="148" t="s">
        <v>244</v>
      </c>
      <c r="P553" s="148" t="s">
        <v>245</v>
      </c>
      <c r="Q553" s="148" t="s">
        <v>246</v>
      </c>
      <c r="R553" s="148" t="s">
        <v>247</v>
      </c>
      <c r="S553" s="148" t="s">
        <v>248</v>
      </c>
      <c r="T553" s="148" t="s">
        <v>282</v>
      </c>
      <c r="U553" s="148" t="s">
        <v>251</v>
      </c>
      <c r="V553" s="148" t="s">
        <v>252</v>
      </c>
      <c r="W553" s="148" t="s">
        <v>296</v>
      </c>
      <c r="X553" s="149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s">
        <v>1</v>
      </c>
    </row>
    <row r="554" spans="1:65">
      <c r="A554" s="30"/>
      <c r="B554" s="19"/>
      <c r="C554" s="9"/>
      <c r="D554" s="10" t="s">
        <v>114</v>
      </c>
      <c r="E554" s="11" t="s">
        <v>297</v>
      </c>
      <c r="F554" s="11" t="s">
        <v>114</v>
      </c>
      <c r="G554" s="11" t="s">
        <v>298</v>
      </c>
      <c r="H554" s="11" t="s">
        <v>297</v>
      </c>
      <c r="I554" s="11" t="s">
        <v>298</v>
      </c>
      <c r="J554" s="11" t="s">
        <v>298</v>
      </c>
      <c r="K554" s="11" t="s">
        <v>298</v>
      </c>
      <c r="L554" s="11" t="s">
        <v>298</v>
      </c>
      <c r="M554" s="11" t="s">
        <v>298</v>
      </c>
      <c r="N554" s="11" t="s">
        <v>114</v>
      </c>
      <c r="O554" s="11" t="s">
        <v>298</v>
      </c>
      <c r="P554" s="11" t="s">
        <v>114</v>
      </c>
      <c r="Q554" s="11" t="s">
        <v>297</v>
      </c>
      <c r="R554" s="11" t="s">
        <v>297</v>
      </c>
      <c r="S554" s="11" t="s">
        <v>298</v>
      </c>
      <c r="T554" s="11" t="s">
        <v>298</v>
      </c>
      <c r="U554" s="11" t="s">
        <v>114</v>
      </c>
      <c r="V554" s="11" t="s">
        <v>114</v>
      </c>
      <c r="W554" s="11" t="s">
        <v>114</v>
      </c>
      <c r="X554" s="149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3</v>
      </c>
    </row>
    <row r="555" spans="1:65">
      <c r="A555" s="30"/>
      <c r="B555" s="19"/>
      <c r="C555" s="9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149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8">
        <v>1</v>
      </c>
      <c r="C556" s="14">
        <v>1</v>
      </c>
      <c r="D556" s="205">
        <v>0.1391</v>
      </c>
      <c r="E556" s="205">
        <v>0.13654135769245687</v>
      </c>
      <c r="F556" s="205">
        <v>0.14124900000000001</v>
      </c>
      <c r="G556" s="205">
        <v>0.13300000000000001</v>
      </c>
      <c r="H556" s="205">
        <v>0.14319999999999999</v>
      </c>
      <c r="I556" s="205">
        <v>0.13100000000000001</v>
      </c>
      <c r="J556" s="205">
        <v>0.13150000000000001</v>
      </c>
      <c r="K556" s="205">
        <v>0.13550000000000001</v>
      </c>
      <c r="L556" s="205">
        <v>0.1295</v>
      </c>
      <c r="M556" s="205">
        <v>0.13100000000000001</v>
      </c>
      <c r="N556" s="205">
        <v>0.1384496352182</v>
      </c>
      <c r="O556" s="206">
        <v>0.1183</v>
      </c>
      <c r="P556" s="205">
        <v>0.13300000000000001</v>
      </c>
      <c r="Q556" s="205">
        <v>0.13589999999999999</v>
      </c>
      <c r="R556" s="205">
        <v>0.1368</v>
      </c>
      <c r="S556" s="205">
        <v>0.14050000000000001</v>
      </c>
      <c r="T556" s="205">
        <v>0.13799999999999998</v>
      </c>
      <c r="U556" s="205">
        <v>0.13350000000000001</v>
      </c>
      <c r="V556" s="205">
        <v>0.129</v>
      </c>
      <c r="W556" s="205">
        <v>0.13540700000000003</v>
      </c>
      <c r="X556" s="203"/>
      <c r="Y556" s="204"/>
      <c r="Z556" s="204"/>
      <c r="AA556" s="204"/>
      <c r="AB556" s="204"/>
      <c r="AC556" s="204"/>
      <c r="AD556" s="204"/>
      <c r="AE556" s="204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07">
        <v>1</v>
      </c>
    </row>
    <row r="557" spans="1:65">
      <c r="A557" s="30"/>
      <c r="B557" s="19">
        <v>1</v>
      </c>
      <c r="C557" s="9">
        <v>2</v>
      </c>
      <c r="D557" s="24">
        <v>0.14069999999999999</v>
      </c>
      <c r="E557" s="24">
        <v>0.13732473266348555</v>
      </c>
      <c r="F557" s="24">
        <v>0.14164500000000002</v>
      </c>
      <c r="G557" s="24">
        <v>0.14100000000000001</v>
      </c>
      <c r="H557" s="209">
        <v>0.15049999999999999</v>
      </c>
      <c r="I557" s="24">
        <v>0.1295</v>
      </c>
      <c r="J557" s="24">
        <v>0.1295</v>
      </c>
      <c r="K557" s="24">
        <v>0.13600000000000001</v>
      </c>
      <c r="L557" s="24">
        <v>0.13200000000000001</v>
      </c>
      <c r="M557" s="24">
        <v>0.1305</v>
      </c>
      <c r="N557" s="24">
        <v>0.13293565131819998</v>
      </c>
      <c r="O557" s="208">
        <v>0.1203</v>
      </c>
      <c r="P557" s="24">
        <v>0.13799999999999998</v>
      </c>
      <c r="Q557" s="24">
        <v>0.1326</v>
      </c>
      <c r="R557" s="24">
        <v>0.13489999999999999</v>
      </c>
      <c r="S557" s="24">
        <v>0.13999999999999999</v>
      </c>
      <c r="T557" s="24">
        <v>0.13200000000000001</v>
      </c>
      <c r="U557" s="24">
        <v>0.13669999999999999</v>
      </c>
      <c r="V557" s="24">
        <v>0.127</v>
      </c>
      <c r="W557" s="24">
        <v>0.13227410000000001</v>
      </c>
      <c r="X557" s="203"/>
      <c r="Y557" s="204"/>
      <c r="Z557" s="204"/>
      <c r="AA557" s="204"/>
      <c r="AB557" s="204"/>
      <c r="AC557" s="204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07">
        <v>27</v>
      </c>
    </row>
    <row r="558" spans="1:65">
      <c r="A558" s="30"/>
      <c r="B558" s="19">
        <v>1</v>
      </c>
      <c r="C558" s="9">
        <v>3</v>
      </c>
      <c r="D558" s="24">
        <v>0.14100000000000001</v>
      </c>
      <c r="E558" s="24">
        <v>0.13152997864939944</v>
      </c>
      <c r="F558" s="24">
        <v>0.14217400000000002</v>
      </c>
      <c r="G558" s="24">
        <v>0.13100000000000001</v>
      </c>
      <c r="H558" s="24">
        <v>0.1431</v>
      </c>
      <c r="I558" s="24">
        <v>0.1295</v>
      </c>
      <c r="J558" s="24">
        <v>0.129</v>
      </c>
      <c r="K558" s="24">
        <v>0.13250000000000001</v>
      </c>
      <c r="L558" s="24">
        <v>0.13150000000000001</v>
      </c>
      <c r="M558" s="24">
        <v>0.1295</v>
      </c>
      <c r="N558" s="24">
        <v>0.13759960399489235</v>
      </c>
      <c r="O558" s="208">
        <v>0.1178</v>
      </c>
      <c r="P558" s="24">
        <v>0.13300000000000001</v>
      </c>
      <c r="Q558" s="24">
        <v>0.1285</v>
      </c>
      <c r="R558" s="24">
        <v>0.13420000000000001</v>
      </c>
      <c r="S558" s="24">
        <v>0.13789999999999999</v>
      </c>
      <c r="T558" s="24">
        <v>0.14499999999999999</v>
      </c>
      <c r="U558" s="24">
        <v>0.13649999999999998</v>
      </c>
      <c r="V558" s="24">
        <v>0.127</v>
      </c>
      <c r="W558" s="24">
        <v>0.13409880000000002</v>
      </c>
      <c r="X558" s="203"/>
      <c r="Y558" s="204"/>
      <c r="Z558" s="204"/>
      <c r="AA558" s="204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07">
        <v>16</v>
      </c>
    </row>
    <row r="559" spans="1:65">
      <c r="A559" s="30"/>
      <c r="B559" s="19">
        <v>1</v>
      </c>
      <c r="C559" s="9">
        <v>4</v>
      </c>
      <c r="D559" s="24">
        <v>0.14300000000000002</v>
      </c>
      <c r="E559" s="24">
        <v>0.13542892727737244</v>
      </c>
      <c r="F559" s="24">
        <v>0.14087500000000003</v>
      </c>
      <c r="G559" s="24">
        <v>0.13100000000000001</v>
      </c>
      <c r="H559" s="24">
        <v>0.14580000000000001</v>
      </c>
      <c r="I559" s="24">
        <v>0.129</v>
      </c>
      <c r="J559" s="24">
        <v>0.1305</v>
      </c>
      <c r="K559" s="24">
        <v>0.13350000000000001</v>
      </c>
      <c r="L559" s="24">
        <v>0.1295</v>
      </c>
      <c r="M559" s="24">
        <v>0.1275</v>
      </c>
      <c r="N559" s="24">
        <v>0.1355253907182</v>
      </c>
      <c r="O559" s="208">
        <v>0.11700000000000001</v>
      </c>
      <c r="P559" s="24">
        <v>0.13200000000000001</v>
      </c>
      <c r="Q559" s="24">
        <v>0.13020000000000001</v>
      </c>
      <c r="R559" s="24">
        <v>0.1321</v>
      </c>
      <c r="S559" s="24">
        <v>0.13799999999999998</v>
      </c>
      <c r="T559" s="24">
        <v>0.13600000000000001</v>
      </c>
      <c r="U559" s="24">
        <v>0.13519999999999999</v>
      </c>
      <c r="V559" s="24">
        <v>0.127</v>
      </c>
      <c r="W559" s="24">
        <v>0.13437170000000001</v>
      </c>
      <c r="X559" s="203"/>
      <c r="Y559" s="204"/>
      <c r="Z559" s="204"/>
      <c r="AA559" s="204"/>
      <c r="AB559" s="204"/>
      <c r="AC559" s="204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207">
        <v>0.13475321246004557</v>
      </c>
    </row>
    <row r="560" spans="1:65">
      <c r="A560" s="30"/>
      <c r="B560" s="19">
        <v>1</v>
      </c>
      <c r="C560" s="9">
        <v>5</v>
      </c>
      <c r="D560" s="24">
        <v>0.14100000000000001</v>
      </c>
      <c r="E560" s="24">
        <v>0.13453719258295341</v>
      </c>
      <c r="F560" s="24">
        <v>0.141095</v>
      </c>
      <c r="G560" s="24">
        <v>0.13799999999999998</v>
      </c>
      <c r="H560" s="24">
        <v>0.14330000000000001</v>
      </c>
      <c r="I560" s="24">
        <v>0.1275</v>
      </c>
      <c r="J560" s="24">
        <v>0.1305</v>
      </c>
      <c r="K560" s="24">
        <v>0.13500000000000001</v>
      </c>
      <c r="L560" s="24">
        <v>0.13</v>
      </c>
      <c r="M560" s="24">
        <v>0.1295</v>
      </c>
      <c r="N560" s="24">
        <v>0.13273282371819997</v>
      </c>
      <c r="O560" s="208">
        <v>0.1183</v>
      </c>
      <c r="P560" s="24">
        <v>0.13300000000000001</v>
      </c>
      <c r="Q560" s="24">
        <v>0.13159999999999999</v>
      </c>
      <c r="R560" s="24">
        <v>0.1346</v>
      </c>
      <c r="S560" s="24">
        <v>0.14050000000000001</v>
      </c>
      <c r="T560" s="24">
        <v>0.14200000000000002</v>
      </c>
      <c r="U560" s="24">
        <v>0.1348</v>
      </c>
      <c r="V560" s="24">
        <v>0.125</v>
      </c>
      <c r="W560" s="24">
        <v>0.13773920000000003</v>
      </c>
      <c r="X560" s="203"/>
      <c r="Y560" s="204"/>
      <c r="Z560" s="204"/>
      <c r="AA560" s="204"/>
      <c r="AB560" s="204"/>
      <c r="AC560" s="204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207">
        <v>42</v>
      </c>
    </row>
    <row r="561" spans="1:65">
      <c r="A561" s="30"/>
      <c r="B561" s="19">
        <v>1</v>
      </c>
      <c r="C561" s="9">
        <v>6</v>
      </c>
      <c r="D561" s="24">
        <v>0.14030000000000001</v>
      </c>
      <c r="E561" s="24">
        <v>0.13474290019363477</v>
      </c>
      <c r="F561" s="24">
        <v>0.14191800000000002</v>
      </c>
      <c r="G561" s="24">
        <v>0.13699999999999998</v>
      </c>
      <c r="H561" s="24">
        <v>0.14760000000000001</v>
      </c>
      <c r="I561" s="24">
        <v>0.13150000000000001</v>
      </c>
      <c r="J561" s="24">
        <v>0.13</v>
      </c>
      <c r="K561" s="24">
        <v>0.13350000000000001</v>
      </c>
      <c r="L561" s="24">
        <v>0.13</v>
      </c>
      <c r="M561" s="24">
        <v>0.1285</v>
      </c>
      <c r="N561" s="24">
        <v>0.13070442641820001</v>
      </c>
      <c r="O561" s="208">
        <v>0.1193</v>
      </c>
      <c r="P561" s="24">
        <v>0.13899999999999998</v>
      </c>
      <c r="Q561" s="24">
        <v>0.13140000000000002</v>
      </c>
      <c r="R561" s="24">
        <v>0.13539999999999999</v>
      </c>
      <c r="S561" s="24">
        <v>0.13500000000000001</v>
      </c>
      <c r="T561" s="24">
        <v>0.13500000000000001</v>
      </c>
      <c r="U561" s="24">
        <v>0.1328</v>
      </c>
      <c r="V561" s="209">
        <v>0.13200000000000001</v>
      </c>
      <c r="W561" s="24">
        <v>0.1356668</v>
      </c>
      <c r="X561" s="203"/>
      <c r="Y561" s="204"/>
      <c r="Z561" s="204"/>
      <c r="AA561" s="204"/>
      <c r="AB561" s="204"/>
      <c r="AC561" s="204"/>
      <c r="AD561" s="204"/>
      <c r="AE561" s="204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56"/>
    </row>
    <row r="562" spans="1:65">
      <c r="A562" s="30"/>
      <c r="B562" s="20" t="s">
        <v>258</v>
      </c>
      <c r="C562" s="12"/>
      <c r="D562" s="210">
        <v>0.14085</v>
      </c>
      <c r="E562" s="210">
        <v>0.13501751484321708</v>
      </c>
      <c r="F562" s="210">
        <v>0.14149266666666668</v>
      </c>
      <c r="G562" s="210">
        <v>0.13516666666666668</v>
      </c>
      <c r="H562" s="210">
        <v>0.14558333333333331</v>
      </c>
      <c r="I562" s="210">
        <v>0.12966666666666668</v>
      </c>
      <c r="J562" s="210">
        <v>0.13016666666666668</v>
      </c>
      <c r="K562" s="210">
        <v>0.13433333333333333</v>
      </c>
      <c r="L562" s="210">
        <v>0.13041666666666665</v>
      </c>
      <c r="M562" s="210">
        <v>0.12941666666666665</v>
      </c>
      <c r="N562" s="210">
        <v>0.13465792189764872</v>
      </c>
      <c r="O562" s="210">
        <v>0.11849999999999999</v>
      </c>
      <c r="P562" s="210">
        <v>0.13466666666666668</v>
      </c>
      <c r="Q562" s="210">
        <v>0.13170000000000001</v>
      </c>
      <c r="R562" s="210">
        <v>0.13466666666666668</v>
      </c>
      <c r="S562" s="210">
        <v>0.13865000000000002</v>
      </c>
      <c r="T562" s="210">
        <v>0.13800000000000001</v>
      </c>
      <c r="U562" s="210">
        <v>0.13491666666666666</v>
      </c>
      <c r="V562" s="210">
        <v>0.12783333333333333</v>
      </c>
      <c r="W562" s="210">
        <v>0.13492626666666668</v>
      </c>
      <c r="X562" s="203"/>
      <c r="Y562" s="204"/>
      <c r="Z562" s="204"/>
      <c r="AA562" s="204"/>
      <c r="AB562" s="204"/>
      <c r="AC562" s="204"/>
      <c r="AD562" s="204"/>
      <c r="AE562" s="204"/>
      <c r="AF562" s="204"/>
      <c r="AG562" s="204"/>
      <c r="AH562" s="204"/>
      <c r="AI562" s="204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56"/>
    </row>
    <row r="563" spans="1:65">
      <c r="A563" s="30"/>
      <c r="B563" s="3" t="s">
        <v>259</v>
      </c>
      <c r="C563" s="29"/>
      <c r="D563" s="24">
        <v>0.14085</v>
      </c>
      <c r="E563" s="24">
        <v>0.1350859137355036</v>
      </c>
      <c r="F563" s="24">
        <v>0.14144700000000002</v>
      </c>
      <c r="G563" s="24">
        <v>0.13500000000000001</v>
      </c>
      <c r="H563" s="24">
        <v>0.14455000000000001</v>
      </c>
      <c r="I563" s="24">
        <v>0.1295</v>
      </c>
      <c r="J563" s="24">
        <v>0.13025</v>
      </c>
      <c r="K563" s="24">
        <v>0.13425000000000001</v>
      </c>
      <c r="L563" s="24">
        <v>0.13</v>
      </c>
      <c r="M563" s="24">
        <v>0.1295</v>
      </c>
      <c r="N563" s="24">
        <v>0.13423052101819999</v>
      </c>
      <c r="O563" s="24">
        <v>0.1183</v>
      </c>
      <c r="P563" s="24">
        <v>0.13300000000000001</v>
      </c>
      <c r="Q563" s="24">
        <v>0.13150000000000001</v>
      </c>
      <c r="R563" s="24">
        <v>0.13474999999999998</v>
      </c>
      <c r="S563" s="24">
        <v>0.13899999999999998</v>
      </c>
      <c r="T563" s="24">
        <v>0.13700000000000001</v>
      </c>
      <c r="U563" s="24">
        <v>0.13500000000000001</v>
      </c>
      <c r="V563" s="24">
        <v>0.127</v>
      </c>
      <c r="W563" s="24">
        <v>0.13488935000000002</v>
      </c>
      <c r="X563" s="203"/>
      <c r="Y563" s="204"/>
      <c r="Z563" s="204"/>
      <c r="AA563" s="204"/>
      <c r="AB563" s="204"/>
      <c r="AC563" s="204"/>
      <c r="AD563" s="204"/>
      <c r="AE563" s="204"/>
      <c r="AF563" s="204"/>
      <c r="AG563" s="204"/>
      <c r="AH563" s="204"/>
      <c r="AI563" s="204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56"/>
    </row>
    <row r="564" spans="1:65">
      <c r="A564" s="30"/>
      <c r="B564" s="3" t="s">
        <v>260</v>
      </c>
      <c r="C564" s="29"/>
      <c r="D564" s="24">
        <v>1.269251748078376E-3</v>
      </c>
      <c r="E564" s="24">
        <v>2.0141322038525326E-3</v>
      </c>
      <c r="F564" s="24">
        <v>5.0345870403308045E-4</v>
      </c>
      <c r="G564" s="24">
        <v>4.1190613817551494E-3</v>
      </c>
      <c r="H564" s="24">
        <v>3.0115887280083012E-3</v>
      </c>
      <c r="I564" s="24">
        <v>1.4375905768565229E-3</v>
      </c>
      <c r="J564" s="24">
        <v>8.7559503577091396E-4</v>
      </c>
      <c r="K564" s="24">
        <v>1.3662601021279478E-3</v>
      </c>
      <c r="L564" s="24">
        <v>1.0684880283216413E-3</v>
      </c>
      <c r="M564" s="24">
        <v>1.2812754062521726E-3</v>
      </c>
      <c r="N564" s="24">
        <v>3.0359654502807257E-3</v>
      </c>
      <c r="O564" s="24">
        <v>1.1575836902790221E-3</v>
      </c>
      <c r="P564" s="24">
        <v>3.0110906108363126E-3</v>
      </c>
      <c r="Q564" s="24">
        <v>2.4915858403835849E-3</v>
      </c>
      <c r="R564" s="24">
        <v>1.546178083749304E-3</v>
      </c>
      <c r="S564" s="24">
        <v>2.1435951110226029E-3</v>
      </c>
      <c r="T564" s="24">
        <v>4.7749345545253247E-3</v>
      </c>
      <c r="U564" s="24">
        <v>1.5664184200483088E-3</v>
      </c>
      <c r="V564" s="24">
        <v>2.4013884872437189E-3</v>
      </c>
      <c r="W564" s="24">
        <v>1.8285689154819125E-3</v>
      </c>
      <c r="X564" s="203"/>
      <c r="Y564" s="204"/>
      <c r="Z564" s="204"/>
      <c r="AA564" s="204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4"/>
      <c r="AT564" s="204"/>
      <c r="AU564" s="204"/>
      <c r="AV564" s="204"/>
      <c r="AW564" s="204"/>
      <c r="AX564" s="204"/>
      <c r="AY564" s="204"/>
      <c r="AZ564" s="204"/>
      <c r="BA564" s="204"/>
      <c r="BB564" s="204"/>
      <c r="BC564" s="204"/>
      <c r="BD564" s="204"/>
      <c r="BE564" s="204"/>
      <c r="BF564" s="204"/>
      <c r="BG564" s="204"/>
      <c r="BH564" s="204"/>
      <c r="BI564" s="204"/>
      <c r="BJ564" s="204"/>
      <c r="BK564" s="204"/>
      <c r="BL564" s="204"/>
      <c r="BM564" s="56"/>
    </row>
    <row r="565" spans="1:65">
      <c r="A565" s="30"/>
      <c r="B565" s="3" t="s">
        <v>86</v>
      </c>
      <c r="C565" s="29"/>
      <c r="D565" s="13">
        <v>9.0113720133360026E-3</v>
      </c>
      <c r="E565" s="13">
        <v>1.4917562408042775E-2</v>
      </c>
      <c r="F565" s="13">
        <v>3.5581964485774083E-3</v>
      </c>
      <c r="G565" s="13">
        <v>3.0473943638139201E-2</v>
      </c>
      <c r="H565" s="13">
        <v>2.0686356460274537E-2</v>
      </c>
      <c r="I565" s="13">
        <v>1.1086816788096577E-2</v>
      </c>
      <c r="J565" s="13">
        <v>6.7267224258969055E-3</v>
      </c>
      <c r="K565" s="13">
        <v>1.017067073544378E-2</v>
      </c>
      <c r="L565" s="13">
        <v>8.1928794503895834E-3</v>
      </c>
      <c r="M565" s="13">
        <v>9.9003894881043615E-3</v>
      </c>
      <c r="N565" s="13">
        <v>2.25457619388209E-2</v>
      </c>
      <c r="O565" s="13">
        <v>9.7686387365318317E-3</v>
      </c>
      <c r="P565" s="13">
        <v>2.2359583743834E-2</v>
      </c>
      <c r="Q565" s="13">
        <v>1.8918647231462297E-2</v>
      </c>
      <c r="R565" s="13">
        <v>1.1481520423880969E-2</v>
      </c>
      <c r="S565" s="13">
        <v>1.5460476819492265E-2</v>
      </c>
      <c r="T565" s="13">
        <v>3.4600975032792206E-2</v>
      </c>
      <c r="U565" s="13">
        <v>1.1610266238776841E-2</v>
      </c>
      <c r="V565" s="13">
        <v>1.8785307592519312E-2</v>
      </c>
      <c r="W565" s="13">
        <v>1.3552356858723176E-2</v>
      </c>
      <c r="X565" s="149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261</v>
      </c>
      <c r="C566" s="29"/>
      <c r="D566" s="13">
        <v>4.5244097922801929E-2</v>
      </c>
      <c r="E566" s="13">
        <v>1.9613809448133512E-3</v>
      </c>
      <c r="F566" s="13">
        <v>5.0013310136256539E-2</v>
      </c>
      <c r="G566" s="13">
        <v>3.0682326534048343E-3</v>
      </c>
      <c r="H566" s="13">
        <v>8.0370038499073981E-2</v>
      </c>
      <c r="I566" s="13">
        <v>-3.7747120833108494E-2</v>
      </c>
      <c r="J566" s="13">
        <v>-3.4036634152516454E-2</v>
      </c>
      <c r="K566" s="13">
        <v>-3.1159118142488618E-3</v>
      </c>
      <c r="L566" s="13">
        <v>-3.21813908122206E-2</v>
      </c>
      <c r="M566" s="13">
        <v>-3.9602364173404792E-2</v>
      </c>
      <c r="N566" s="13">
        <v>-7.0714872511923321E-4</v>
      </c>
      <c r="O566" s="13">
        <v>-0.1206146566996662</v>
      </c>
      <c r="P566" s="13">
        <v>-6.422540271872057E-4</v>
      </c>
      <c r="Q566" s="13">
        <v>-2.2657808332033902E-2</v>
      </c>
      <c r="R566" s="13">
        <v>-6.422540271872057E-4</v>
      </c>
      <c r="S566" s="13">
        <v>2.8917956528196731E-2</v>
      </c>
      <c r="T566" s="13">
        <v>2.4094323843426801E-2</v>
      </c>
      <c r="U566" s="13">
        <v>1.2129893131085367E-3</v>
      </c>
      <c r="V566" s="13">
        <v>-5.1352238661946492E-2</v>
      </c>
      <c r="W566" s="13">
        <v>1.2842306573761508E-3</v>
      </c>
      <c r="X566" s="149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46" t="s">
        <v>262</v>
      </c>
      <c r="C567" s="47"/>
      <c r="D567" s="45">
        <v>1.1399999999999999</v>
      </c>
      <c r="E567" s="45">
        <v>0.06</v>
      </c>
      <c r="F567" s="45">
        <v>1.26</v>
      </c>
      <c r="G567" s="45">
        <v>0.09</v>
      </c>
      <c r="H567" s="45">
        <v>2.0099999999999998</v>
      </c>
      <c r="I567" s="45">
        <v>0.92</v>
      </c>
      <c r="J567" s="45">
        <v>0.83</v>
      </c>
      <c r="K567" s="45">
        <v>0.06</v>
      </c>
      <c r="L567" s="45">
        <v>0.78</v>
      </c>
      <c r="M567" s="45">
        <v>0.97</v>
      </c>
      <c r="N567" s="45">
        <v>0</v>
      </c>
      <c r="O567" s="45">
        <v>2.98</v>
      </c>
      <c r="P567" s="45">
        <v>0</v>
      </c>
      <c r="Q567" s="45">
        <v>0.55000000000000004</v>
      </c>
      <c r="R567" s="45">
        <v>0</v>
      </c>
      <c r="S567" s="45">
        <v>0.73</v>
      </c>
      <c r="T567" s="45">
        <v>0.61</v>
      </c>
      <c r="U567" s="45">
        <v>0.05</v>
      </c>
      <c r="V567" s="45">
        <v>1.26</v>
      </c>
      <c r="W567" s="45">
        <v>0.05</v>
      </c>
      <c r="X567" s="149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BM568" s="55"/>
    </row>
    <row r="569" spans="1:65" ht="15">
      <c r="B569" s="8" t="s">
        <v>520</v>
      </c>
      <c r="BM569" s="28" t="s">
        <v>66</v>
      </c>
    </row>
    <row r="570" spans="1:65" ht="15">
      <c r="A570" s="25" t="s">
        <v>26</v>
      </c>
      <c r="B570" s="18" t="s">
        <v>110</v>
      </c>
      <c r="C570" s="15" t="s">
        <v>111</v>
      </c>
      <c r="D570" s="16" t="s">
        <v>227</v>
      </c>
      <c r="E570" s="17" t="s">
        <v>227</v>
      </c>
      <c r="F570" s="17" t="s">
        <v>227</v>
      </c>
      <c r="G570" s="17" t="s">
        <v>227</v>
      </c>
      <c r="H570" s="17" t="s">
        <v>227</v>
      </c>
      <c r="I570" s="17" t="s">
        <v>227</v>
      </c>
      <c r="J570" s="17" t="s">
        <v>227</v>
      </c>
      <c r="K570" s="17" t="s">
        <v>227</v>
      </c>
      <c r="L570" s="17" t="s">
        <v>227</v>
      </c>
      <c r="M570" s="17" t="s">
        <v>227</v>
      </c>
      <c r="N570" s="17" t="s">
        <v>227</v>
      </c>
      <c r="O570" s="17" t="s">
        <v>227</v>
      </c>
      <c r="P570" s="17" t="s">
        <v>227</v>
      </c>
      <c r="Q570" s="17" t="s">
        <v>227</v>
      </c>
      <c r="R570" s="17" t="s">
        <v>227</v>
      </c>
      <c r="S570" s="17" t="s">
        <v>227</v>
      </c>
      <c r="T570" s="17" t="s">
        <v>227</v>
      </c>
      <c r="U570" s="17" t="s">
        <v>227</v>
      </c>
      <c r="V570" s="17" t="s">
        <v>227</v>
      </c>
      <c r="W570" s="149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 t="s">
        <v>228</v>
      </c>
      <c r="C571" s="9" t="s">
        <v>228</v>
      </c>
      <c r="D571" s="147" t="s">
        <v>231</v>
      </c>
      <c r="E571" s="148" t="s">
        <v>232</v>
      </c>
      <c r="F571" s="148" t="s">
        <v>236</v>
      </c>
      <c r="G571" s="148" t="s">
        <v>237</v>
      </c>
      <c r="H571" s="148" t="s">
        <v>238</v>
      </c>
      <c r="I571" s="148" t="s">
        <v>239</v>
      </c>
      <c r="J571" s="148" t="s">
        <v>240</v>
      </c>
      <c r="K571" s="148" t="s">
        <v>241</v>
      </c>
      <c r="L571" s="148" t="s">
        <v>242</v>
      </c>
      <c r="M571" s="148" t="s">
        <v>243</v>
      </c>
      <c r="N571" s="148" t="s">
        <v>244</v>
      </c>
      <c r="O571" s="148" t="s">
        <v>245</v>
      </c>
      <c r="P571" s="148" t="s">
        <v>246</v>
      </c>
      <c r="Q571" s="148" t="s">
        <v>247</v>
      </c>
      <c r="R571" s="148" t="s">
        <v>248</v>
      </c>
      <c r="S571" s="148" t="s">
        <v>282</v>
      </c>
      <c r="T571" s="148" t="s">
        <v>251</v>
      </c>
      <c r="U571" s="148" t="s">
        <v>252</v>
      </c>
      <c r="V571" s="148" t="s">
        <v>296</v>
      </c>
      <c r="W571" s="149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 t="s">
        <v>3</v>
      </c>
    </row>
    <row r="572" spans="1:65">
      <c r="A572" s="30"/>
      <c r="B572" s="19"/>
      <c r="C572" s="9"/>
      <c r="D572" s="10" t="s">
        <v>297</v>
      </c>
      <c r="E572" s="11" t="s">
        <v>297</v>
      </c>
      <c r="F572" s="11" t="s">
        <v>298</v>
      </c>
      <c r="G572" s="11" t="s">
        <v>297</v>
      </c>
      <c r="H572" s="11" t="s">
        <v>298</v>
      </c>
      <c r="I572" s="11" t="s">
        <v>298</v>
      </c>
      <c r="J572" s="11" t="s">
        <v>298</v>
      </c>
      <c r="K572" s="11" t="s">
        <v>298</v>
      </c>
      <c r="L572" s="11" t="s">
        <v>298</v>
      </c>
      <c r="M572" s="11" t="s">
        <v>114</v>
      </c>
      <c r="N572" s="11" t="s">
        <v>298</v>
      </c>
      <c r="O572" s="11" t="s">
        <v>297</v>
      </c>
      <c r="P572" s="11" t="s">
        <v>297</v>
      </c>
      <c r="Q572" s="11" t="s">
        <v>297</v>
      </c>
      <c r="R572" s="11" t="s">
        <v>298</v>
      </c>
      <c r="S572" s="11" t="s">
        <v>298</v>
      </c>
      <c r="T572" s="11" t="s">
        <v>114</v>
      </c>
      <c r="U572" s="11" t="s">
        <v>297</v>
      </c>
      <c r="V572" s="11" t="s">
        <v>114</v>
      </c>
      <c r="W572" s="149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2</v>
      </c>
    </row>
    <row r="573" spans="1:65">
      <c r="A573" s="30"/>
      <c r="B573" s="19"/>
      <c r="C573" s="9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149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3</v>
      </c>
    </row>
    <row r="574" spans="1:65">
      <c r="A574" s="30"/>
      <c r="B574" s="18">
        <v>1</v>
      </c>
      <c r="C574" s="14">
        <v>1</v>
      </c>
      <c r="D574" s="22">
        <v>2.2999999999999998</v>
      </c>
      <c r="E574" s="22">
        <v>2.2672651939678783</v>
      </c>
      <c r="F574" s="143">
        <v>2</v>
      </c>
      <c r="G574" s="22">
        <v>2.2999999999999998</v>
      </c>
      <c r="H574" s="22">
        <v>2.23</v>
      </c>
      <c r="I574" s="22">
        <v>2.3199999999999998</v>
      </c>
      <c r="J574" s="22">
        <v>2.4700000000000002</v>
      </c>
      <c r="K574" s="22">
        <v>2.2999999999999998</v>
      </c>
      <c r="L574" s="22">
        <v>2.34</v>
      </c>
      <c r="M574" s="22">
        <v>2.11715663335</v>
      </c>
      <c r="N574" s="22">
        <v>2.2000000000000002</v>
      </c>
      <c r="O574" s="22">
        <v>2.2999999999999998</v>
      </c>
      <c r="P574" s="22">
        <v>2.09</v>
      </c>
      <c r="Q574" s="22">
        <v>2.2999999999999998</v>
      </c>
      <c r="R574" s="22">
        <v>2.14</v>
      </c>
      <c r="S574" s="22">
        <v>2</v>
      </c>
      <c r="T574" s="143" t="s">
        <v>101</v>
      </c>
      <c r="U574" s="22">
        <v>2.5</v>
      </c>
      <c r="V574" s="22">
        <v>2.3719999999999999</v>
      </c>
      <c r="W574" s="149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>
        <v>1</v>
      </c>
      <c r="C575" s="9">
        <v>2</v>
      </c>
      <c r="D575" s="11">
        <v>2.2999999999999998</v>
      </c>
      <c r="E575" s="11">
        <v>2.345896070254212</v>
      </c>
      <c r="F575" s="144" t="s">
        <v>101</v>
      </c>
      <c r="G575" s="11">
        <v>2.2999999999999998</v>
      </c>
      <c r="H575" s="11">
        <v>2.15</v>
      </c>
      <c r="I575" s="11">
        <v>2.33</v>
      </c>
      <c r="J575" s="11">
        <v>2.42</v>
      </c>
      <c r="K575" s="11">
        <v>2.3199999999999998</v>
      </c>
      <c r="L575" s="11">
        <v>2.29</v>
      </c>
      <c r="M575" s="11">
        <v>2.0873986859000002</v>
      </c>
      <c r="N575" s="11">
        <v>2.2999999999999998</v>
      </c>
      <c r="O575" s="11">
        <v>2.2999999999999998</v>
      </c>
      <c r="P575" s="11">
        <v>2.09</v>
      </c>
      <c r="Q575" s="11">
        <v>2.2000000000000002</v>
      </c>
      <c r="R575" s="11">
        <v>2.21</v>
      </c>
      <c r="S575" s="11">
        <v>2</v>
      </c>
      <c r="T575" s="144" t="s">
        <v>101</v>
      </c>
      <c r="U575" s="11">
        <v>2.5</v>
      </c>
      <c r="V575" s="11">
        <v>2.6859999999999999</v>
      </c>
      <c r="W575" s="149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28</v>
      </c>
    </row>
    <row r="576" spans="1:65">
      <c r="A576" s="30"/>
      <c r="B576" s="19">
        <v>1</v>
      </c>
      <c r="C576" s="9">
        <v>3</v>
      </c>
      <c r="D576" s="11">
        <v>2.4</v>
      </c>
      <c r="E576" s="11">
        <v>2.1344621281157741</v>
      </c>
      <c r="F576" s="144" t="s">
        <v>101</v>
      </c>
      <c r="G576" s="11">
        <v>2.4</v>
      </c>
      <c r="H576" s="11">
        <v>2.3199999999999998</v>
      </c>
      <c r="I576" s="11">
        <v>2.31</v>
      </c>
      <c r="J576" s="11">
        <v>2.4</v>
      </c>
      <c r="K576" s="11">
        <v>2.15</v>
      </c>
      <c r="L576" s="11">
        <v>2.2599999999999998</v>
      </c>
      <c r="M576" s="11">
        <v>2.0400800486000001</v>
      </c>
      <c r="N576" s="11">
        <v>2.1</v>
      </c>
      <c r="O576" s="11">
        <v>2.2999999999999998</v>
      </c>
      <c r="P576" s="11">
        <v>2.0099999999999998</v>
      </c>
      <c r="Q576" s="11">
        <v>2.2999999999999998</v>
      </c>
      <c r="R576" s="11">
        <v>2.09</v>
      </c>
      <c r="S576" s="11">
        <v>2</v>
      </c>
      <c r="T576" s="144" t="s">
        <v>101</v>
      </c>
      <c r="U576" s="11">
        <v>2.5</v>
      </c>
      <c r="V576" s="145">
        <v>3.3980000000000001</v>
      </c>
      <c r="W576" s="149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16</v>
      </c>
    </row>
    <row r="577" spans="1:65">
      <c r="A577" s="30"/>
      <c r="B577" s="19">
        <v>1</v>
      </c>
      <c r="C577" s="9">
        <v>4</v>
      </c>
      <c r="D577" s="11">
        <v>2.2999999999999998</v>
      </c>
      <c r="E577" s="11">
        <v>2.2694276145530798</v>
      </c>
      <c r="F577" s="144">
        <v>1</v>
      </c>
      <c r="G577" s="11">
        <v>2.2999999999999998</v>
      </c>
      <c r="H577" s="11">
        <v>2.2400000000000002</v>
      </c>
      <c r="I577" s="11">
        <v>2.35</v>
      </c>
      <c r="J577" s="11">
        <v>2.5299999999999998</v>
      </c>
      <c r="K577" s="11">
        <v>2.1</v>
      </c>
      <c r="L577" s="11">
        <v>2.35</v>
      </c>
      <c r="M577" s="11">
        <v>2.0284653268000001</v>
      </c>
      <c r="N577" s="11">
        <v>2.2000000000000002</v>
      </c>
      <c r="O577" s="11">
        <v>2.2999999999999998</v>
      </c>
      <c r="P577" s="11">
        <v>2.0299999999999998</v>
      </c>
      <c r="Q577" s="11">
        <v>2.4</v>
      </c>
      <c r="R577" s="11">
        <v>2.14</v>
      </c>
      <c r="S577" s="11">
        <v>1.9</v>
      </c>
      <c r="T577" s="144" t="s">
        <v>101</v>
      </c>
      <c r="U577" s="11">
        <v>2.5</v>
      </c>
      <c r="V577" s="11">
        <v>2.4620000000000002</v>
      </c>
      <c r="W577" s="149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2.2660705329465185</v>
      </c>
    </row>
    <row r="578" spans="1:65">
      <c r="A578" s="30"/>
      <c r="B578" s="19">
        <v>1</v>
      </c>
      <c r="C578" s="9">
        <v>5</v>
      </c>
      <c r="D578" s="11">
        <v>2.5</v>
      </c>
      <c r="E578" s="11">
        <v>2.3090050215479305</v>
      </c>
      <c r="F578" s="144" t="s">
        <v>101</v>
      </c>
      <c r="G578" s="11">
        <v>2.4</v>
      </c>
      <c r="H578" s="11">
        <v>2.2599999999999998</v>
      </c>
      <c r="I578" s="11">
        <v>2.31</v>
      </c>
      <c r="J578" s="11">
        <v>2.54</v>
      </c>
      <c r="K578" s="11">
        <v>2.04</v>
      </c>
      <c r="L578" s="11">
        <v>2.33</v>
      </c>
      <c r="M578" s="11">
        <v>2.0279063013000003</v>
      </c>
      <c r="N578" s="11">
        <v>2.2000000000000002</v>
      </c>
      <c r="O578" s="11">
        <v>2.2999999999999998</v>
      </c>
      <c r="P578" s="11">
        <v>2</v>
      </c>
      <c r="Q578" s="11">
        <v>2.4</v>
      </c>
      <c r="R578" s="11">
        <v>2.17</v>
      </c>
      <c r="S578" s="11">
        <v>2.1</v>
      </c>
      <c r="T578" s="144" t="s">
        <v>101</v>
      </c>
      <c r="U578" s="11">
        <v>2.5</v>
      </c>
      <c r="V578" s="11">
        <v>2.0720000000000001</v>
      </c>
      <c r="W578" s="149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43</v>
      </c>
    </row>
    <row r="579" spans="1:65">
      <c r="A579" s="30"/>
      <c r="B579" s="19">
        <v>1</v>
      </c>
      <c r="C579" s="9">
        <v>6</v>
      </c>
      <c r="D579" s="11">
        <v>2.2999999999999998</v>
      </c>
      <c r="E579" s="11">
        <v>2.2373003685360158</v>
      </c>
      <c r="F579" s="144">
        <v>2</v>
      </c>
      <c r="G579" s="11">
        <v>2.2999999999999998</v>
      </c>
      <c r="H579" s="11">
        <v>2.39</v>
      </c>
      <c r="I579" s="11">
        <v>2.3199999999999998</v>
      </c>
      <c r="J579" s="11">
        <v>2.5099999999999998</v>
      </c>
      <c r="K579" s="11">
        <v>2.2599999999999998</v>
      </c>
      <c r="L579" s="11">
        <v>2.34</v>
      </c>
      <c r="M579" s="11">
        <v>2.1448309676200004</v>
      </c>
      <c r="N579" s="11">
        <v>2.2000000000000002</v>
      </c>
      <c r="O579" s="11">
        <v>2.2999999999999998</v>
      </c>
      <c r="P579" s="11">
        <v>2.13</v>
      </c>
      <c r="Q579" s="11">
        <v>2.4</v>
      </c>
      <c r="R579" s="11">
        <v>2.11</v>
      </c>
      <c r="S579" s="11">
        <v>2</v>
      </c>
      <c r="T579" s="144" t="s">
        <v>101</v>
      </c>
      <c r="U579" s="11">
        <v>2.5</v>
      </c>
      <c r="V579" s="11">
        <v>2.3580000000000001</v>
      </c>
      <c r="W579" s="149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20" t="s">
        <v>258</v>
      </c>
      <c r="C580" s="12"/>
      <c r="D580" s="23">
        <v>2.35</v>
      </c>
      <c r="E580" s="23">
        <v>2.2605593994958153</v>
      </c>
      <c r="F580" s="23">
        <v>1.6666666666666667</v>
      </c>
      <c r="G580" s="23">
        <v>2.3333333333333335</v>
      </c>
      <c r="H580" s="23">
        <v>2.2650000000000001</v>
      </c>
      <c r="I580" s="23">
        <v>2.3233333333333337</v>
      </c>
      <c r="J580" s="23">
        <v>2.4783333333333331</v>
      </c>
      <c r="K580" s="23">
        <v>2.1949999999999998</v>
      </c>
      <c r="L580" s="23">
        <v>2.3183333333333334</v>
      </c>
      <c r="M580" s="23">
        <v>2.0743063272616671</v>
      </c>
      <c r="N580" s="23">
        <v>2.1999999999999997</v>
      </c>
      <c r="O580" s="23">
        <v>2.3000000000000003</v>
      </c>
      <c r="P580" s="23">
        <v>2.0583333333333331</v>
      </c>
      <c r="Q580" s="23">
        <v>2.3333333333333335</v>
      </c>
      <c r="R580" s="23">
        <v>2.1433333333333331</v>
      </c>
      <c r="S580" s="23">
        <v>2</v>
      </c>
      <c r="T580" s="23" t="s">
        <v>692</v>
      </c>
      <c r="U580" s="23">
        <v>2.5</v>
      </c>
      <c r="V580" s="23">
        <v>2.5579999999999998</v>
      </c>
      <c r="W580" s="149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259</v>
      </c>
      <c r="C581" s="29"/>
      <c r="D581" s="11">
        <v>2.2999999999999998</v>
      </c>
      <c r="E581" s="11">
        <v>2.2683464042604791</v>
      </c>
      <c r="F581" s="11">
        <v>2</v>
      </c>
      <c r="G581" s="11">
        <v>2.2999999999999998</v>
      </c>
      <c r="H581" s="11">
        <v>2.25</v>
      </c>
      <c r="I581" s="11">
        <v>2.3199999999999998</v>
      </c>
      <c r="J581" s="11">
        <v>2.4900000000000002</v>
      </c>
      <c r="K581" s="11">
        <v>2.2050000000000001</v>
      </c>
      <c r="L581" s="11">
        <v>2.335</v>
      </c>
      <c r="M581" s="11">
        <v>2.0637393672500002</v>
      </c>
      <c r="N581" s="11">
        <v>2.2000000000000002</v>
      </c>
      <c r="O581" s="11">
        <v>2.2999999999999998</v>
      </c>
      <c r="P581" s="11">
        <v>2.0599999999999996</v>
      </c>
      <c r="Q581" s="11">
        <v>2.3499999999999996</v>
      </c>
      <c r="R581" s="11">
        <v>2.14</v>
      </c>
      <c r="S581" s="11">
        <v>2</v>
      </c>
      <c r="T581" s="11" t="s">
        <v>692</v>
      </c>
      <c r="U581" s="11">
        <v>2.5</v>
      </c>
      <c r="V581" s="11">
        <v>2.4169999999999998</v>
      </c>
      <c r="W581" s="149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260</v>
      </c>
      <c r="C582" s="29"/>
      <c r="D582" s="24">
        <v>8.3666002653407623E-2</v>
      </c>
      <c r="E582" s="24">
        <v>7.2380167118662436E-2</v>
      </c>
      <c r="F582" s="24">
        <v>0.57735026918962551</v>
      </c>
      <c r="G582" s="24">
        <v>5.1639777949432274E-2</v>
      </c>
      <c r="H582" s="24">
        <v>8.2158383625774947E-2</v>
      </c>
      <c r="I582" s="24">
        <v>1.5055453054181652E-2</v>
      </c>
      <c r="J582" s="24">
        <v>5.8452259722500594E-2</v>
      </c>
      <c r="K582" s="24">
        <v>0.11484772527133472</v>
      </c>
      <c r="L582" s="24">
        <v>3.5449494589721166E-2</v>
      </c>
      <c r="M582" s="24">
        <v>4.9813816091214679E-2</v>
      </c>
      <c r="N582" s="24">
        <v>6.3245553203367499E-2</v>
      </c>
      <c r="O582" s="24">
        <v>4.8647535555904937E-16</v>
      </c>
      <c r="P582" s="24">
        <v>5.2313159593611491E-2</v>
      </c>
      <c r="Q582" s="24">
        <v>8.164965809277254E-2</v>
      </c>
      <c r="R582" s="24">
        <v>4.2739521132865645E-2</v>
      </c>
      <c r="S582" s="24">
        <v>6.3245553203367638E-2</v>
      </c>
      <c r="T582" s="24" t="s">
        <v>692</v>
      </c>
      <c r="U582" s="24">
        <v>0</v>
      </c>
      <c r="V582" s="24">
        <v>0.4565067359853538</v>
      </c>
      <c r="W582" s="203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56"/>
    </row>
    <row r="583" spans="1:65">
      <c r="A583" s="30"/>
      <c r="B583" s="3" t="s">
        <v>86</v>
      </c>
      <c r="C583" s="29"/>
      <c r="D583" s="13">
        <v>3.5602554320598986E-2</v>
      </c>
      <c r="E583" s="13">
        <v>3.2018697290062702E-2</v>
      </c>
      <c r="F583" s="13">
        <v>0.34641016151377529</v>
      </c>
      <c r="G583" s="13">
        <v>2.2131333406899545E-2</v>
      </c>
      <c r="H583" s="13">
        <v>3.6273017053322268E-2</v>
      </c>
      <c r="I583" s="13">
        <v>6.4801089185860762E-3</v>
      </c>
      <c r="J583" s="13">
        <v>2.358530990820468E-2</v>
      </c>
      <c r="K583" s="13">
        <v>5.2322426091724251E-2</v>
      </c>
      <c r="L583" s="13">
        <v>1.5290939434818619E-2</v>
      </c>
      <c r="M583" s="13">
        <v>2.4014686469657008E-2</v>
      </c>
      <c r="N583" s="13">
        <v>2.8747978728803414E-2</v>
      </c>
      <c r="O583" s="13">
        <v>2.115110241561084E-16</v>
      </c>
      <c r="P583" s="13">
        <v>2.5415300207422588E-2</v>
      </c>
      <c r="Q583" s="13">
        <v>3.4992710611188228E-2</v>
      </c>
      <c r="R583" s="13">
        <v>1.9940678600092836E-2</v>
      </c>
      <c r="S583" s="13">
        <v>3.1622776601683819E-2</v>
      </c>
      <c r="T583" s="13" t="s">
        <v>692</v>
      </c>
      <c r="U583" s="13">
        <v>0</v>
      </c>
      <c r="V583" s="13">
        <v>0.17846236746886388</v>
      </c>
      <c r="W583" s="149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261</v>
      </c>
      <c r="C584" s="29"/>
      <c r="D584" s="13">
        <v>3.7037446907864036E-2</v>
      </c>
      <c r="E584" s="13">
        <v>-2.4320220269301585E-3</v>
      </c>
      <c r="F584" s="13">
        <v>-0.26451244900151494</v>
      </c>
      <c r="G584" s="13">
        <v>2.9682571397878998E-2</v>
      </c>
      <c r="H584" s="13">
        <v>-4.7241819305876565E-4</v>
      </c>
      <c r="I584" s="13">
        <v>2.5269646091888198E-2</v>
      </c>
      <c r="J584" s="13">
        <v>9.3669988334747156E-2</v>
      </c>
      <c r="K584" s="13">
        <v>-3.1362895334995256E-2</v>
      </c>
      <c r="L584" s="13">
        <v>2.3063183438892576E-2</v>
      </c>
      <c r="M584" s="13">
        <v>-8.4624111604992724E-2</v>
      </c>
      <c r="N584" s="13">
        <v>-2.9156432681999855E-2</v>
      </c>
      <c r="O584" s="13">
        <v>1.4972820377909368E-2</v>
      </c>
      <c r="P584" s="13">
        <v>-9.1672874516871117E-2</v>
      </c>
      <c r="Q584" s="13">
        <v>2.9682571397878998E-2</v>
      </c>
      <c r="R584" s="13">
        <v>-5.4163009415948316E-2</v>
      </c>
      <c r="S584" s="13">
        <v>-0.11741493880181797</v>
      </c>
      <c r="T584" s="13" t="s">
        <v>692</v>
      </c>
      <c r="U584" s="13">
        <v>0.10323132649772759</v>
      </c>
      <c r="V584" s="13">
        <v>0.12882629327247463</v>
      </c>
      <c r="W584" s="149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46" t="s">
        <v>262</v>
      </c>
      <c r="C585" s="47"/>
      <c r="D585" s="45">
        <v>0.54</v>
      </c>
      <c r="E585" s="45">
        <v>0.17</v>
      </c>
      <c r="F585" s="45" t="s">
        <v>263</v>
      </c>
      <c r="G585" s="45">
        <v>0.4</v>
      </c>
      <c r="H585" s="45">
        <v>0.14000000000000001</v>
      </c>
      <c r="I585" s="45">
        <v>0.32</v>
      </c>
      <c r="J585" s="45">
        <v>1.55</v>
      </c>
      <c r="K585" s="45">
        <v>0.69</v>
      </c>
      <c r="L585" s="45">
        <v>0.28000000000000003</v>
      </c>
      <c r="M585" s="45">
        <v>1.65</v>
      </c>
      <c r="N585" s="45">
        <v>0.65</v>
      </c>
      <c r="O585" s="45">
        <v>0.14000000000000001</v>
      </c>
      <c r="P585" s="45">
        <v>1.78</v>
      </c>
      <c r="Q585" s="45">
        <v>0.4</v>
      </c>
      <c r="R585" s="45">
        <v>1.1000000000000001</v>
      </c>
      <c r="S585" s="45">
        <v>2.2400000000000002</v>
      </c>
      <c r="T585" s="45">
        <v>14.14</v>
      </c>
      <c r="U585" s="45">
        <v>1.73</v>
      </c>
      <c r="V585" s="45">
        <v>2.19</v>
      </c>
      <c r="W585" s="149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1" t="s">
        <v>308</v>
      </c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BM586" s="55"/>
    </row>
    <row r="587" spans="1:65">
      <c r="BM587" s="55"/>
    </row>
    <row r="588" spans="1:65" ht="15">
      <c r="B588" s="8" t="s">
        <v>521</v>
      </c>
      <c r="BM588" s="28" t="s">
        <v>66</v>
      </c>
    </row>
    <row r="589" spans="1:65" ht="15">
      <c r="A589" s="25" t="s">
        <v>57</v>
      </c>
      <c r="B589" s="18" t="s">
        <v>110</v>
      </c>
      <c r="C589" s="15" t="s">
        <v>111</v>
      </c>
      <c r="D589" s="16" t="s">
        <v>227</v>
      </c>
      <c r="E589" s="17" t="s">
        <v>227</v>
      </c>
      <c r="F589" s="17" t="s">
        <v>227</v>
      </c>
      <c r="G589" s="17" t="s">
        <v>227</v>
      </c>
      <c r="H589" s="17" t="s">
        <v>227</v>
      </c>
      <c r="I589" s="17" t="s">
        <v>227</v>
      </c>
      <c r="J589" s="17" t="s">
        <v>227</v>
      </c>
      <c r="K589" s="17" t="s">
        <v>227</v>
      </c>
      <c r="L589" s="17" t="s">
        <v>227</v>
      </c>
      <c r="M589" s="17" t="s">
        <v>227</v>
      </c>
      <c r="N589" s="17" t="s">
        <v>227</v>
      </c>
      <c r="O589" s="17" t="s">
        <v>227</v>
      </c>
      <c r="P589" s="17" t="s">
        <v>227</v>
      </c>
      <c r="Q589" s="17" t="s">
        <v>227</v>
      </c>
      <c r="R589" s="17" t="s">
        <v>227</v>
      </c>
      <c r="S589" s="17" t="s">
        <v>227</v>
      </c>
      <c r="T589" s="17" t="s">
        <v>227</v>
      </c>
      <c r="U589" s="17" t="s">
        <v>227</v>
      </c>
      <c r="V589" s="17" t="s">
        <v>227</v>
      </c>
      <c r="W589" s="17" t="s">
        <v>227</v>
      </c>
      <c r="X589" s="149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 t="s">
        <v>228</v>
      </c>
      <c r="C590" s="9" t="s">
        <v>228</v>
      </c>
      <c r="D590" s="147" t="s">
        <v>231</v>
      </c>
      <c r="E590" s="148" t="s">
        <v>232</v>
      </c>
      <c r="F590" s="148" t="s">
        <v>234</v>
      </c>
      <c r="G590" s="148" t="s">
        <v>236</v>
      </c>
      <c r="H590" s="148" t="s">
        <v>237</v>
      </c>
      <c r="I590" s="148" t="s">
        <v>238</v>
      </c>
      <c r="J590" s="148" t="s">
        <v>239</v>
      </c>
      <c r="K590" s="148" t="s">
        <v>240</v>
      </c>
      <c r="L590" s="148" t="s">
        <v>241</v>
      </c>
      <c r="M590" s="148" t="s">
        <v>242</v>
      </c>
      <c r="N590" s="148" t="s">
        <v>243</v>
      </c>
      <c r="O590" s="148" t="s">
        <v>244</v>
      </c>
      <c r="P590" s="148" t="s">
        <v>245</v>
      </c>
      <c r="Q590" s="148" t="s">
        <v>246</v>
      </c>
      <c r="R590" s="148" t="s">
        <v>247</v>
      </c>
      <c r="S590" s="148" t="s">
        <v>248</v>
      </c>
      <c r="T590" s="148" t="s">
        <v>282</v>
      </c>
      <c r="U590" s="148" t="s">
        <v>251</v>
      </c>
      <c r="V590" s="148" t="s">
        <v>252</v>
      </c>
      <c r="W590" s="148" t="s">
        <v>296</v>
      </c>
      <c r="X590" s="149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 t="s">
        <v>1</v>
      </c>
    </row>
    <row r="591" spans="1:65">
      <c r="A591" s="30"/>
      <c r="B591" s="19"/>
      <c r="C591" s="9"/>
      <c r="D591" s="10" t="s">
        <v>114</v>
      </c>
      <c r="E591" s="11" t="s">
        <v>297</v>
      </c>
      <c r="F591" s="11" t="s">
        <v>114</v>
      </c>
      <c r="G591" s="11" t="s">
        <v>298</v>
      </c>
      <c r="H591" s="11" t="s">
        <v>114</v>
      </c>
      <c r="I591" s="11" t="s">
        <v>298</v>
      </c>
      <c r="J591" s="11" t="s">
        <v>298</v>
      </c>
      <c r="K591" s="11" t="s">
        <v>298</v>
      </c>
      <c r="L591" s="11" t="s">
        <v>298</v>
      </c>
      <c r="M591" s="11" t="s">
        <v>298</v>
      </c>
      <c r="N591" s="11" t="s">
        <v>114</v>
      </c>
      <c r="O591" s="11" t="s">
        <v>298</v>
      </c>
      <c r="P591" s="11" t="s">
        <v>114</v>
      </c>
      <c r="Q591" s="11" t="s">
        <v>297</v>
      </c>
      <c r="R591" s="11" t="s">
        <v>297</v>
      </c>
      <c r="S591" s="11" t="s">
        <v>298</v>
      </c>
      <c r="T591" s="11" t="s">
        <v>298</v>
      </c>
      <c r="U591" s="11" t="s">
        <v>114</v>
      </c>
      <c r="V591" s="11" t="s">
        <v>114</v>
      </c>
      <c r="W591" s="11" t="s">
        <v>114</v>
      </c>
      <c r="X591" s="149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2</v>
      </c>
    </row>
    <row r="592" spans="1:65">
      <c r="A592" s="30"/>
      <c r="B592" s="19"/>
      <c r="C592" s="9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149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8">
        <v>1</v>
      </c>
      <c r="C593" s="14">
        <v>1</v>
      </c>
      <c r="D593" s="22">
        <v>1.9276000000000002</v>
      </c>
      <c r="E593" s="22">
        <v>1.9173383193340516</v>
      </c>
      <c r="F593" s="143">
        <v>1.6954</v>
      </c>
      <c r="G593" s="22">
        <v>1.78</v>
      </c>
      <c r="H593" s="22">
        <v>1.86</v>
      </c>
      <c r="I593" s="22">
        <v>1.8500000000000003</v>
      </c>
      <c r="J593" s="22">
        <v>1.87</v>
      </c>
      <c r="K593" s="22">
        <v>1.8799999999999997</v>
      </c>
      <c r="L593" s="22">
        <v>1.82</v>
      </c>
      <c r="M593" s="22">
        <v>1.8900000000000001</v>
      </c>
      <c r="N593" s="22">
        <v>1.8538715726091</v>
      </c>
      <c r="O593" s="22">
        <v>1.9782000000000002</v>
      </c>
      <c r="P593" s="22">
        <v>1.91</v>
      </c>
      <c r="Q593" s="150">
        <v>1.921</v>
      </c>
      <c r="R593" s="22">
        <v>1.8314000000000001</v>
      </c>
      <c r="S593" s="22">
        <v>1.8849999999999998</v>
      </c>
      <c r="T593" s="22">
        <v>1.8599999999999999</v>
      </c>
      <c r="U593" s="22">
        <v>1.8399999999999999</v>
      </c>
      <c r="V593" s="22">
        <v>1.81</v>
      </c>
      <c r="W593" s="22">
        <v>1.9044849000000004</v>
      </c>
      <c r="X593" s="149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>
        <v>1</v>
      </c>
      <c r="C594" s="9">
        <v>2</v>
      </c>
      <c r="D594" s="11">
        <v>1.9525000000000001</v>
      </c>
      <c r="E594" s="11">
        <v>1.9184539596538801</v>
      </c>
      <c r="F594" s="144">
        <v>1.6963599999999999</v>
      </c>
      <c r="G594" s="11">
        <v>1.96</v>
      </c>
      <c r="H594" s="11">
        <v>1.91</v>
      </c>
      <c r="I594" s="11">
        <v>1.8399999999999999</v>
      </c>
      <c r="J594" s="11">
        <v>1.87</v>
      </c>
      <c r="K594" s="11">
        <v>1.87</v>
      </c>
      <c r="L594" s="11">
        <v>1.8500000000000003</v>
      </c>
      <c r="M594" s="11">
        <v>1.8900000000000001</v>
      </c>
      <c r="N594" s="11">
        <v>1.8700958307562818</v>
      </c>
      <c r="O594" s="11">
        <v>2.0040999999999998</v>
      </c>
      <c r="P594" s="145">
        <v>2.06</v>
      </c>
      <c r="Q594" s="11">
        <v>1.8480000000000001</v>
      </c>
      <c r="R594" s="11">
        <v>1.8277000000000001</v>
      </c>
      <c r="S594" s="11">
        <v>1.9019999999999999</v>
      </c>
      <c r="T594" s="11">
        <v>1.77</v>
      </c>
      <c r="U594" s="11">
        <v>1.8799999999999997</v>
      </c>
      <c r="V594" s="11">
        <v>1.79</v>
      </c>
      <c r="W594" s="11">
        <v>1.8530603000000003</v>
      </c>
      <c r="X594" s="149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e">
        <v>#N/A</v>
      </c>
    </row>
    <row r="595" spans="1:65">
      <c r="A595" s="30"/>
      <c r="B595" s="19">
        <v>1</v>
      </c>
      <c r="C595" s="9">
        <v>3</v>
      </c>
      <c r="D595" s="11">
        <v>1.9453999999999998</v>
      </c>
      <c r="E595" s="11">
        <v>1.8437150022861903</v>
      </c>
      <c r="F595" s="144">
        <v>1.6926400000000001</v>
      </c>
      <c r="G595" s="11">
        <v>1.78</v>
      </c>
      <c r="H595" s="11">
        <v>1.8799999999999997</v>
      </c>
      <c r="I595" s="11">
        <v>1.83</v>
      </c>
      <c r="J595" s="11">
        <v>1.8799999999999997</v>
      </c>
      <c r="K595" s="11">
        <v>1.86</v>
      </c>
      <c r="L595" s="11">
        <v>1.8399999999999999</v>
      </c>
      <c r="M595" s="11">
        <v>1.8799999999999997</v>
      </c>
      <c r="N595" s="11">
        <v>1.8619109220012557</v>
      </c>
      <c r="O595" s="11">
        <v>1.9448000000000001</v>
      </c>
      <c r="P595" s="11">
        <v>1.91</v>
      </c>
      <c r="Q595" s="11">
        <v>1.794</v>
      </c>
      <c r="R595" s="11">
        <v>1.8481000000000001</v>
      </c>
      <c r="S595" s="11">
        <v>1.8540000000000001</v>
      </c>
      <c r="T595" s="11">
        <v>1.92</v>
      </c>
      <c r="U595" s="11">
        <v>1.8399999999999999</v>
      </c>
      <c r="V595" s="11">
        <v>1.83</v>
      </c>
      <c r="W595" s="11">
        <v>1.8713791</v>
      </c>
      <c r="X595" s="149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16</v>
      </c>
    </row>
    <row r="596" spans="1:65">
      <c r="A596" s="30"/>
      <c r="B596" s="19">
        <v>1</v>
      </c>
      <c r="C596" s="9">
        <v>4</v>
      </c>
      <c r="D596" s="11">
        <v>1.9763999999999999</v>
      </c>
      <c r="E596" s="11">
        <v>1.8802447552069697</v>
      </c>
      <c r="F596" s="144">
        <v>1.6879599999999999</v>
      </c>
      <c r="G596" s="11">
        <v>1.73</v>
      </c>
      <c r="H596" s="11">
        <v>1.8900000000000001</v>
      </c>
      <c r="I596" s="11">
        <v>1.83</v>
      </c>
      <c r="J596" s="11">
        <v>1.9</v>
      </c>
      <c r="K596" s="11">
        <v>1.86</v>
      </c>
      <c r="L596" s="11">
        <v>1.82</v>
      </c>
      <c r="M596" s="11">
        <v>1.8500000000000003</v>
      </c>
      <c r="N596" s="11">
        <v>1.8558279138460154</v>
      </c>
      <c r="O596" s="11">
        <v>1.9472</v>
      </c>
      <c r="P596" s="11">
        <v>1.9</v>
      </c>
      <c r="Q596" s="11">
        <v>1.825</v>
      </c>
      <c r="R596" s="11">
        <v>1.7843000000000002</v>
      </c>
      <c r="S596" s="11">
        <v>1.8870000000000002</v>
      </c>
      <c r="T596" s="11">
        <v>1.81</v>
      </c>
      <c r="U596" s="11">
        <v>1.86</v>
      </c>
      <c r="V596" s="11">
        <v>1.81</v>
      </c>
      <c r="W596" s="11">
        <v>1.8796254000000001</v>
      </c>
      <c r="X596" s="149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1.8697493246734982</v>
      </c>
    </row>
    <row r="597" spans="1:65">
      <c r="A597" s="30"/>
      <c r="B597" s="19">
        <v>1</v>
      </c>
      <c r="C597" s="9">
        <v>5</v>
      </c>
      <c r="D597" s="11">
        <v>1.9535</v>
      </c>
      <c r="E597" s="11">
        <v>1.8868303898749983</v>
      </c>
      <c r="F597" s="144">
        <v>1.6831599999999998</v>
      </c>
      <c r="G597" s="11">
        <v>1.86</v>
      </c>
      <c r="H597" s="11">
        <v>1.92</v>
      </c>
      <c r="I597" s="11">
        <v>1.8000000000000003</v>
      </c>
      <c r="J597" s="11">
        <v>1.8900000000000001</v>
      </c>
      <c r="K597" s="11">
        <v>1.8799999999999997</v>
      </c>
      <c r="L597" s="11">
        <v>1.81</v>
      </c>
      <c r="M597" s="11">
        <v>1.8799999999999997</v>
      </c>
      <c r="N597" s="11">
        <v>1.8554810381536342</v>
      </c>
      <c r="O597" s="11">
        <v>1.9627999999999999</v>
      </c>
      <c r="P597" s="11">
        <v>1.9</v>
      </c>
      <c r="Q597" s="11">
        <v>1.8319999999999999</v>
      </c>
      <c r="R597" s="11">
        <v>1.8099000000000001</v>
      </c>
      <c r="S597" s="11">
        <v>1.9039999999999997</v>
      </c>
      <c r="T597" s="11">
        <v>1.91</v>
      </c>
      <c r="U597" s="11">
        <v>1.8799999999999997</v>
      </c>
      <c r="V597" s="11">
        <v>1.79</v>
      </c>
      <c r="W597" s="11">
        <v>1.9269336000000006</v>
      </c>
      <c r="X597" s="149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44</v>
      </c>
    </row>
    <row r="598" spans="1:65">
      <c r="A598" s="30"/>
      <c r="B598" s="19">
        <v>1</v>
      </c>
      <c r="C598" s="9">
        <v>6</v>
      </c>
      <c r="D598" s="11">
        <v>1.9313</v>
      </c>
      <c r="E598" s="11">
        <v>1.8782633926230377</v>
      </c>
      <c r="F598" s="144">
        <v>1.6895199999999999</v>
      </c>
      <c r="G598" s="11">
        <v>1.8399999999999999</v>
      </c>
      <c r="H598" s="11">
        <v>1.9</v>
      </c>
      <c r="I598" s="11">
        <v>1.8399999999999999</v>
      </c>
      <c r="J598" s="11">
        <v>1.9</v>
      </c>
      <c r="K598" s="11">
        <v>1.86</v>
      </c>
      <c r="L598" s="11">
        <v>1.8000000000000003</v>
      </c>
      <c r="M598" s="11">
        <v>1.9</v>
      </c>
      <c r="N598" s="11">
        <v>1.8708782164333408</v>
      </c>
      <c r="O598" s="11">
        <v>1.9726000000000001</v>
      </c>
      <c r="P598" s="11">
        <v>1.9800000000000002</v>
      </c>
      <c r="Q598" s="11">
        <v>1.8450000000000002</v>
      </c>
      <c r="R598" s="11">
        <v>1.8343000000000003</v>
      </c>
      <c r="S598" s="11">
        <v>1.8839999999999999</v>
      </c>
      <c r="T598" s="11">
        <v>1.81</v>
      </c>
      <c r="U598" s="11">
        <v>1.8399999999999999</v>
      </c>
      <c r="V598" s="11">
        <v>1.7999999999999998</v>
      </c>
      <c r="W598" s="11">
        <v>1.8821284000000005</v>
      </c>
      <c r="X598" s="149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20" t="s">
        <v>258</v>
      </c>
      <c r="C599" s="12"/>
      <c r="D599" s="23">
        <v>1.9477833333333334</v>
      </c>
      <c r="E599" s="23">
        <v>1.887474303163188</v>
      </c>
      <c r="F599" s="23">
        <v>1.6908399999999997</v>
      </c>
      <c r="G599" s="23">
        <v>1.825</v>
      </c>
      <c r="H599" s="23">
        <v>1.8933333333333333</v>
      </c>
      <c r="I599" s="23">
        <v>1.8316666666666668</v>
      </c>
      <c r="J599" s="23">
        <v>1.885</v>
      </c>
      <c r="K599" s="23">
        <v>1.8683333333333332</v>
      </c>
      <c r="L599" s="23">
        <v>1.8233333333333335</v>
      </c>
      <c r="M599" s="23">
        <v>1.8816666666666668</v>
      </c>
      <c r="N599" s="23">
        <v>1.8613442489666046</v>
      </c>
      <c r="O599" s="23">
        <v>1.9682833333333332</v>
      </c>
      <c r="P599" s="23">
        <v>1.9433333333333334</v>
      </c>
      <c r="Q599" s="23">
        <v>1.844166666666667</v>
      </c>
      <c r="R599" s="23">
        <v>1.822616666666667</v>
      </c>
      <c r="S599" s="23">
        <v>1.8860000000000001</v>
      </c>
      <c r="T599" s="23">
        <v>1.8466666666666667</v>
      </c>
      <c r="U599" s="23">
        <v>1.8566666666666665</v>
      </c>
      <c r="V599" s="23">
        <v>1.8050000000000004</v>
      </c>
      <c r="W599" s="23">
        <v>1.8862686166666671</v>
      </c>
      <c r="X599" s="149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259</v>
      </c>
      <c r="C600" s="29"/>
      <c r="D600" s="11">
        <v>1.94895</v>
      </c>
      <c r="E600" s="11">
        <v>1.883537572540984</v>
      </c>
      <c r="F600" s="11">
        <v>1.6910799999999999</v>
      </c>
      <c r="G600" s="11">
        <v>1.81</v>
      </c>
      <c r="H600" s="11">
        <v>1.895</v>
      </c>
      <c r="I600" s="11">
        <v>1.835</v>
      </c>
      <c r="J600" s="11">
        <v>1.8849999999999998</v>
      </c>
      <c r="K600" s="11">
        <v>1.8650000000000002</v>
      </c>
      <c r="L600" s="11">
        <v>1.82</v>
      </c>
      <c r="M600" s="11">
        <v>1.8849999999999998</v>
      </c>
      <c r="N600" s="11">
        <v>1.8588694179236356</v>
      </c>
      <c r="O600" s="11">
        <v>1.9677</v>
      </c>
      <c r="P600" s="11">
        <v>1.91</v>
      </c>
      <c r="Q600" s="11">
        <v>1.8385</v>
      </c>
      <c r="R600" s="11">
        <v>1.8295500000000002</v>
      </c>
      <c r="S600" s="11">
        <v>1.8860000000000001</v>
      </c>
      <c r="T600" s="11">
        <v>1.835</v>
      </c>
      <c r="U600" s="11">
        <v>1.85</v>
      </c>
      <c r="V600" s="11">
        <v>1.8049999999999999</v>
      </c>
      <c r="W600" s="11">
        <v>1.8808769000000003</v>
      </c>
      <c r="X600" s="149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260</v>
      </c>
      <c r="C601" s="29"/>
      <c r="D601" s="24">
        <v>1.7655527935087772E-2</v>
      </c>
      <c r="E601" s="24">
        <v>2.7942787449827245E-2</v>
      </c>
      <c r="F601" s="24">
        <v>4.9703762433039927E-3</v>
      </c>
      <c r="G601" s="24">
        <v>8.0932070281193216E-2</v>
      </c>
      <c r="H601" s="24">
        <v>2.1602468994692838E-2</v>
      </c>
      <c r="I601" s="24">
        <v>1.7224014243685023E-2</v>
      </c>
      <c r="J601" s="24">
        <v>1.378404875209017E-2</v>
      </c>
      <c r="K601" s="24">
        <v>9.8319208025015488E-3</v>
      </c>
      <c r="L601" s="24">
        <v>1.8618986725025242E-2</v>
      </c>
      <c r="M601" s="24">
        <v>1.7224014243684985E-2</v>
      </c>
      <c r="N601" s="24">
        <v>7.5954713342936608E-3</v>
      </c>
      <c r="O601" s="24">
        <v>2.2026567291946863E-2</v>
      </c>
      <c r="P601" s="24">
        <v>6.4704456312271702E-2</v>
      </c>
      <c r="Q601" s="24">
        <v>4.2310361221179246E-2</v>
      </c>
      <c r="R601" s="24">
        <v>2.244445737073333E-2</v>
      </c>
      <c r="S601" s="24">
        <v>1.794435844492626E-2</v>
      </c>
      <c r="T601" s="24">
        <v>6.0221812216726414E-2</v>
      </c>
      <c r="U601" s="24">
        <v>1.9663841605003424E-2</v>
      </c>
      <c r="V601" s="24">
        <v>1.516575088810313E-2</v>
      </c>
      <c r="W601" s="24">
        <v>2.5966276483579114E-2</v>
      </c>
      <c r="X601" s="203"/>
      <c r="Y601" s="204"/>
      <c r="Z601" s="204"/>
      <c r="AA601" s="204"/>
      <c r="AB601" s="204"/>
      <c r="AC601" s="204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4"/>
      <c r="AT601" s="204"/>
      <c r="AU601" s="204"/>
      <c r="AV601" s="204"/>
      <c r="AW601" s="204"/>
      <c r="AX601" s="204"/>
      <c r="AY601" s="204"/>
      <c r="AZ601" s="204"/>
      <c r="BA601" s="204"/>
      <c r="BB601" s="204"/>
      <c r="BC601" s="204"/>
      <c r="BD601" s="204"/>
      <c r="BE601" s="204"/>
      <c r="BF601" s="204"/>
      <c r="BG601" s="204"/>
      <c r="BH601" s="204"/>
      <c r="BI601" s="204"/>
      <c r="BJ601" s="204"/>
      <c r="BK601" s="204"/>
      <c r="BL601" s="204"/>
      <c r="BM601" s="56"/>
    </row>
    <row r="602" spans="1:65">
      <c r="A602" s="30"/>
      <c r="B602" s="3" t="s">
        <v>86</v>
      </c>
      <c r="C602" s="29"/>
      <c r="D602" s="13">
        <v>9.0644208896032783E-3</v>
      </c>
      <c r="E602" s="13">
        <v>1.4804327350575516E-2</v>
      </c>
      <c r="F602" s="13">
        <v>2.9395899335856695E-3</v>
      </c>
      <c r="G602" s="13">
        <v>4.4346339880105876E-2</v>
      </c>
      <c r="H602" s="13">
        <v>1.1409754750718048E-2</v>
      </c>
      <c r="I602" s="13">
        <v>9.4034654651601567E-3</v>
      </c>
      <c r="J602" s="13">
        <v>7.3124927066791348E-3</v>
      </c>
      <c r="K602" s="13">
        <v>5.2624018568250934E-3</v>
      </c>
      <c r="L602" s="13">
        <v>1.0211510086851137E-2</v>
      </c>
      <c r="M602" s="13">
        <v>9.1535948150673081E-3</v>
      </c>
      <c r="N602" s="13">
        <v>4.08063760291014E-3</v>
      </c>
      <c r="O602" s="13">
        <v>1.1190750294392E-2</v>
      </c>
      <c r="P602" s="13">
        <v>3.3295603591220427E-2</v>
      </c>
      <c r="Q602" s="13">
        <v>2.2942807711439261E-2</v>
      </c>
      <c r="R602" s="13">
        <v>1.2314414644183725E-2</v>
      </c>
      <c r="S602" s="13">
        <v>9.5145060683596277E-3</v>
      </c>
      <c r="T602" s="13">
        <v>3.2611089648046793E-2</v>
      </c>
      <c r="U602" s="13">
        <v>1.0590938027829493E-2</v>
      </c>
      <c r="V602" s="13">
        <v>8.4020780543507621E-3</v>
      </c>
      <c r="W602" s="13">
        <v>1.3765948420148983E-2</v>
      </c>
      <c r="X602" s="149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261</v>
      </c>
      <c r="C603" s="29"/>
      <c r="D603" s="13">
        <v>4.1735011014624623E-2</v>
      </c>
      <c r="E603" s="13">
        <v>9.4798689085153764E-3</v>
      </c>
      <c r="F603" s="13">
        <v>-9.5686262491224694E-2</v>
      </c>
      <c r="G603" s="13">
        <v>-2.3933328432308665E-2</v>
      </c>
      <c r="H603" s="13">
        <v>1.2613460183467984E-2</v>
      </c>
      <c r="I603" s="13">
        <v>-2.0367788079549975E-2</v>
      </c>
      <c r="J603" s="13">
        <v>8.1565347425194279E-3</v>
      </c>
      <c r="K603" s="13">
        <v>-7.5731613937723985E-4</v>
      </c>
      <c r="L603" s="13">
        <v>-2.4824713520498309E-2</v>
      </c>
      <c r="M603" s="13">
        <v>6.3737645661403608E-3</v>
      </c>
      <c r="N603" s="13">
        <v>-4.4952954901381625E-3</v>
      </c>
      <c r="O603" s="13">
        <v>5.2699047599357396E-2</v>
      </c>
      <c r="P603" s="13">
        <v>3.9355012829157987E-2</v>
      </c>
      <c r="Q603" s="13">
        <v>-1.3682399918127253E-2</v>
      </c>
      <c r="R603" s="13">
        <v>-2.5208009108419693E-2</v>
      </c>
      <c r="S603" s="13">
        <v>8.6913657954335033E-3</v>
      </c>
      <c r="T603" s="13">
        <v>-1.2345322285842952E-2</v>
      </c>
      <c r="U603" s="13">
        <v>-6.9970117567049739E-3</v>
      </c>
      <c r="V603" s="13">
        <v>-3.4629949490584511E-2</v>
      </c>
      <c r="W603" s="13">
        <v>8.8350303300970268E-3</v>
      </c>
      <c r="X603" s="149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46" t="s">
        <v>262</v>
      </c>
      <c r="C604" s="47"/>
      <c r="D604" s="45">
        <v>2.19</v>
      </c>
      <c r="E604" s="45">
        <v>0.6</v>
      </c>
      <c r="F604" s="45">
        <v>4.59</v>
      </c>
      <c r="G604" s="45">
        <v>1.05</v>
      </c>
      <c r="H604" s="45">
        <v>0.75</v>
      </c>
      <c r="I604" s="45">
        <v>0.87</v>
      </c>
      <c r="J604" s="45">
        <v>0.53</v>
      </c>
      <c r="K604" s="45">
        <v>0.09</v>
      </c>
      <c r="L604" s="45">
        <v>1.0900000000000001</v>
      </c>
      <c r="M604" s="45">
        <v>0.44</v>
      </c>
      <c r="N604" s="45">
        <v>0.09</v>
      </c>
      <c r="O604" s="45">
        <v>2.73</v>
      </c>
      <c r="P604" s="45">
        <v>2.0699999999999998</v>
      </c>
      <c r="Q604" s="45">
        <v>0.55000000000000004</v>
      </c>
      <c r="R604" s="45">
        <v>1.1100000000000001</v>
      </c>
      <c r="S604" s="45">
        <v>0.56000000000000005</v>
      </c>
      <c r="T604" s="45">
        <v>0.48</v>
      </c>
      <c r="U604" s="45">
        <v>0.22</v>
      </c>
      <c r="V604" s="45">
        <v>1.58</v>
      </c>
      <c r="W604" s="45">
        <v>0.56999999999999995</v>
      </c>
      <c r="X604" s="149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BM605" s="55"/>
    </row>
    <row r="606" spans="1:65" ht="15">
      <c r="B606" s="8" t="s">
        <v>522</v>
      </c>
      <c r="BM606" s="28" t="s">
        <v>66</v>
      </c>
    </row>
    <row r="607" spans="1:65" ht="15">
      <c r="A607" s="25" t="s">
        <v>29</v>
      </c>
      <c r="B607" s="18" t="s">
        <v>110</v>
      </c>
      <c r="C607" s="15" t="s">
        <v>111</v>
      </c>
      <c r="D607" s="16" t="s">
        <v>227</v>
      </c>
      <c r="E607" s="17" t="s">
        <v>227</v>
      </c>
      <c r="F607" s="17" t="s">
        <v>227</v>
      </c>
      <c r="G607" s="17" t="s">
        <v>227</v>
      </c>
      <c r="H607" s="17" t="s">
        <v>227</v>
      </c>
      <c r="I607" s="17" t="s">
        <v>227</v>
      </c>
      <c r="J607" s="17" t="s">
        <v>227</v>
      </c>
      <c r="K607" s="17" t="s">
        <v>227</v>
      </c>
      <c r="L607" s="17" t="s">
        <v>227</v>
      </c>
      <c r="M607" s="17" t="s">
        <v>227</v>
      </c>
      <c r="N607" s="17" t="s">
        <v>227</v>
      </c>
      <c r="O607" s="17" t="s">
        <v>227</v>
      </c>
      <c r="P607" s="17" t="s">
        <v>227</v>
      </c>
      <c r="Q607" s="17" t="s">
        <v>227</v>
      </c>
      <c r="R607" s="17" t="s">
        <v>227</v>
      </c>
      <c r="S607" s="17" t="s">
        <v>227</v>
      </c>
      <c r="T607" s="17" t="s">
        <v>227</v>
      </c>
      <c r="U607" s="149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228</v>
      </c>
      <c r="C608" s="9" t="s">
        <v>228</v>
      </c>
      <c r="D608" s="147" t="s">
        <v>231</v>
      </c>
      <c r="E608" s="148" t="s">
        <v>232</v>
      </c>
      <c r="F608" s="148" t="s">
        <v>236</v>
      </c>
      <c r="G608" s="148" t="s">
        <v>237</v>
      </c>
      <c r="H608" s="148" t="s">
        <v>238</v>
      </c>
      <c r="I608" s="148" t="s">
        <v>239</v>
      </c>
      <c r="J608" s="148" t="s">
        <v>240</v>
      </c>
      <c r="K608" s="148" t="s">
        <v>241</v>
      </c>
      <c r="L608" s="148" t="s">
        <v>242</v>
      </c>
      <c r="M608" s="148" t="s">
        <v>243</v>
      </c>
      <c r="N608" s="148" t="s">
        <v>244</v>
      </c>
      <c r="O608" s="148" t="s">
        <v>245</v>
      </c>
      <c r="P608" s="148" t="s">
        <v>246</v>
      </c>
      <c r="Q608" s="148" t="s">
        <v>247</v>
      </c>
      <c r="R608" s="148" t="s">
        <v>248</v>
      </c>
      <c r="S608" s="148" t="s">
        <v>282</v>
      </c>
      <c r="T608" s="148" t="s">
        <v>252</v>
      </c>
      <c r="U608" s="149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3</v>
      </c>
    </row>
    <row r="609" spans="1:65">
      <c r="A609" s="30"/>
      <c r="B609" s="19"/>
      <c r="C609" s="9"/>
      <c r="D609" s="10" t="s">
        <v>297</v>
      </c>
      <c r="E609" s="11" t="s">
        <v>297</v>
      </c>
      <c r="F609" s="11" t="s">
        <v>298</v>
      </c>
      <c r="G609" s="11" t="s">
        <v>114</v>
      </c>
      <c r="H609" s="11" t="s">
        <v>298</v>
      </c>
      <c r="I609" s="11" t="s">
        <v>298</v>
      </c>
      <c r="J609" s="11" t="s">
        <v>298</v>
      </c>
      <c r="K609" s="11" t="s">
        <v>298</v>
      </c>
      <c r="L609" s="11" t="s">
        <v>298</v>
      </c>
      <c r="M609" s="11" t="s">
        <v>114</v>
      </c>
      <c r="N609" s="11" t="s">
        <v>298</v>
      </c>
      <c r="O609" s="11" t="s">
        <v>297</v>
      </c>
      <c r="P609" s="11" t="s">
        <v>297</v>
      </c>
      <c r="Q609" s="11" t="s">
        <v>297</v>
      </c>
      <c r="R609" s="11" t="s">
        <v>298</v>
      </c>
      <c r="S609" s="11" t="s">
        <v>298</v>
      </c>
      <c r="T609" s="11" t="s">
        <v>297</v>
      </c>
      <c r="U609" s="149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</v>
      </c>
    </row>
    <row r="610" spans="1:65">
      <c r="A610" s="30"/>
      <c r="B610" s="19"/>
      <c r="C610" s="9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149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8">
        <v>1</v>
      </c>
      <c r="C611" s="14">
        <v>1</v>
      </c>
      <c r="D611" s="150">
        <v>3.26</v>
      </c>
      <c r="E611" s="22">
        <v>3.5002766812080806</v>
      </c>
      <c r="F611" s="22">
        <v>3.3</v>
      </c>
      <c r="G611" s="143" t="s">
        <v>103</v>
      </c>
      <c r="H611" s="22">
        <v>3.5</v>
      </c>
      <c r="I611" s="22">
        <v>3.5</v>
      </c>
      <c r="J611" s="22">
        <v>3.5</v>
      </c>
      <c r="K611" s="22">
        <v>3.3</v>
      </c>
      <c r="L611" s="22">
        <v>3.4</v>
      </c>
      <c r="M611" s="22">
        <v>3.5708420280000004</v>
      </c>
      <c r="N611" s="22" t="s">
        <v>263</v>
      </c>
      <c r="O611" s="22">
        <v>3.5</v>
      </c>
      <c r="P611" s="22">
        <v>3.28</v>
      </c>
      <c r="Q611" s="22">
        <v>3.45</v>
      </c>
      <c r="R611" s="22">
        <v>3.22</v>
      </c>
      <c r="S611" s="22">
        <v>3.4</v>
      </c>
      <c r="T611" s="22">
        <v>3.5</v>
      </c>
      <c r="U611" s="149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>
        <v>1</v>
      </c>
      <c r="C612" s="9">
        <v>2</v>
      </c>
      <c r="D612" s="11">
        <v>3.52</v>
      </c>
      <c r="E612" s="11">
        <v>3.425041982702524</v>
      </c>
      <c r="F612" s="11">
        <v>3.3</v>
      </c>
      <c r="G612" s="144" t="s">
        <v>103</v>
      </c>
      <c r="H612" s="11">
        <v>3.4</v>
      </c>
      <c r="I612" s="11">
        <v>3.6</v>
      </c>
      <c r="J612" s="11">
        <v>3.5</v>
      </c>
      <c r="K612" s="11">
        <v>3.5</v>
      </c>
      <c r="L612" s="11">
        <v>3.3</v>
      </c>
      <c r="M612" s="11">
        <v>3.5156625465900002</v>
      </c>
      <c r="N612" s="11" t="s">
        <v>263</v>
      </c>
      <c r="O612" s="11">
        <v>3.6</v>
      </c>
      <c r="P612" s="145">
        <v>3.43</v>
      </c>
      <c r="Q612" s="11">
        <v>3.44</v>
      </c>
      <c r="R612" s="11">
        <v>3.22</v>
      </c>
      <c r="S612" s="11">
        <v>3.4</v>
      </c>
      <c r="T612" s="11">
        <v>3.5</v>
      </c>
      <c r="U612" s="149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29</v>
      </c>
    </row>
    <row r="613" spans="1:65">
      <c r="A613" s="30"/>
      <c r="B613" s="19">
        <v>1</v>
      </c>
      <c r="C613" s="9">
        <v>3</v>
      </c>
      <c r="D613" s="11">
        <v>3.65</v>
      </c>
      <c r="E613" s="11">
        <v>3.4057634583060539</v>
      </c>
      <c r="F613" s="11">
        <v>3.1</v>
      </c>
      <c r="G613" s="144" t="s">
        <v>103</v>
      </c>
      <c r="H613" s="11">
        <v>3.4</v>
      </c>
      <c r="I613" s="11">
        <v>3.6</v>
      </c>
      <c r="J613" s="11">
        <v>3.4</v>
      </c>
      <c r="K613" s="11">
        <v>3.2</v>
      </c>
      <c r="L613" s="11">
        <v>3.3</v>
      </c>
      <c r="M613" s="11">
        <v>3.3462790042800004</v>
      </c>
      <c r="N613" s="11" t="s">
        <v>263</v>
      </c>
      <c r="O613" s="11">
        <v>3.5</v>
      </c>
      <c r="P613" s="11">
        <v>3.33</v>
      </c>
      <c r="Q613" s="11">
        <v>3.47</v>
      </c>
      <c r="R613" s="11">
        <v>3.12</v>
      </c>
      <c r="S613" s="11">
        <v>3.4</v>
      </c>
      <c r="T613" s="11">
        <v>3.5</v>
      </c>
      <c r="U613" s="149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16</v>
      </c>
    </row>
    <row r="614" spans="1:65">
      <c r="A614" s="30"/>
      <c r="B614" s="19">
        <v>1</v>
      </c>
      <c r="C614" s="9">
        <v>4</v>
      </c>
      <c r="D614" s="11">
        <v>3.56</v>
      </c>
      <c r="E614" s="11">
        <v>3.4372918898839178</v>
      </c>
      <c r="F614" s="11">
        <v>3</v>
      </c>
      <c r="G614" s="144" t="s">
        <v>103</v>
      </c>
      <c r="H614" s="11">
        <v>3.4</v>
      </c>
      <c r="I614" s="11">
        <v>3.6</v>
      </c>
      <c r="J614" s="11">
        <v>3.6</v>
      </c>
      <c r="K614" s="11">
        <v>3.1</v>
      </c>
      <c r="L614" s="11">
        <v>3.4</v>
      </c>
      <c r="M614" s="11">
        <v>3.4714105475400001</v>
      </c>
      <c r="N614" s="11" t="s">
        <v>263</v>
      </c>
      <c r="O614" s="11">
        <v>3.5</v>
      </c>
      <c r="P614" s="11">
        <v>3.32</v>
      </c>
      <c r="Q614" s="11">
        <v>3.33</v>
      </c>
      <c r="R614" s="11">
        <v>3.22</v>
      </c>
      <c r="S614" s="11">
        <v>3.4</v>
      </c>
      <c r="T614" s="11">
        <v>3.5</v>
      </c>
      <c r="U614" s="149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3.4022206718258738</v>
      </c>
    </row>
    <row r="615" spans="1:65">
      <c r="A615" s="30"/>
      <c r="B615" s="19">
        <v>1</v>
      </c>
      <c r="C615" s="9">
        <v>5</v>
      </c>
      <c r="D615" s="11">
        <v>3.49</v>
      </c>
      <c r="E615" s="11">
        <v>3.3651273983228669</v>
      </c>
      <c r="F615" s="11">
        <v>3.2</v>
      </c>
      <c r="G615" s="144" t="s">
        <v>103</v>
      </c>
      <c r="H615" s="11">
        <v>3.4</v>
      </c>
      <c r="I615" s="11">
        <v>3.6</v>
      </c>
      <c r="J615" s="11">
        <v>3.5</v>
      </c>
      <c r="K615" s="11">
        <v>3.1</v>
      </c>
      <c r="L615" s="11">
        <v>3.3</v>
      </c>
      <c r="M615" s="11">
        <v>3.40322791449</v>
      </c>
      <c r="N615" s="11" t="s">
        <v>263</v>
      </c>
      <c r="O615" s="11">
        <v>3.4</v>
      </c>
      <c r="P615" s="11">
        <v>3.29</v>
      </c>
      <c r="Q615" s="11">
        <v>3.39</v>
      </c>
      <c r="R615" s="11">
        <v>3.17</v>
      </c>
      <c r="S615" s="11">
        <v>3.4</v>
      </c>
      <c r="T615" s="11">
        <v>3.5</v>
      </c>
      <c r="U615" s="149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45</v>
      </c>
    </row>
    <row r="616" spans="1:65">
      <c r="A616" s="30"/>
      <c r="B616" s="19">
        <v>1</v>
      </c>
      <c r="C616" s="9">
        <v>6</v>
      </c>
      <c r="D616" s="11">
        <v>3.5</v>
      </c>
      <c r="E616" s="11">
        <v>3.3553663998252632</v>
      </c>
      <c r="F616" s="11">
        <v>3.2</v>
      </c>
      <c r="G616" s="144" t="s">
        <v>103</v>
      </c>
      <c r="H616" s="11">
        <v>3.6</v>
      </c>
      <c r="I616" s="11">
        <v>3.6</v>
      </c>
      <c r="J616" s="11">
        <v>3.4</v>
      </c>
      <c r="K616" s="11">
        <v>3.4</v>
      </c>
      <c r="L616" s="11">
        <v>3.4</v>
      </c>
      <c r="M616" s="11">
        <v>3.3895706131800001</v>
      </c>
      <c r="N616" s="11" t="s">
        <v>263</v>
      </c>
      <c r="O616" s="11">
        <v>3.6</v>
      </c>
      <c r="P616" s="11">
        <v>3.33</v>
      </c>
      <c r="Q616" s="11">
        <v>3.42</v>
      </c>
      <c r="R616" s="11">
        <v>3.14</v>
      </c>
      <c r="S616" s="11">
        <v>3.3</v>
      </c>
      <c r="T616" s="11">
        <v>3.5</v>
      </c>
      <c r="U616" s="149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20" t="s">
        <v>258</v>
      </c>
      <c r="C617" s="12"/>
      <c r="D617" s="23">
        <v>3.4966666666666666</v>
      </c>
      <c r="E617" s="23">
        <v>3.4148113017081179</v>
      </c>
      <c r="F617" s="23">
        <v>3.1833333333333331</v>
      </c>
      <c r="G617" s="23" t="s">
        <v>692</v>
      </c>
      <c r="H617" s="23">
        <v>3.4500000000000006</v>
      </c>
      <c r="I617" s="23">
        <v>3.5833333333333335</v>
      </c>
      <c r="J617" s="23">
        <v>3.4833333333333329</v>
      </c>
      <c r="K617" s="23">
        <v>3.2666666666666662</v>
      </c>
      <c r="L617" s="23">
        <v>3.3499999999999996</v>
      </c>
      <c r="M617" s="23">
        <v>3.44949877568</v>
      </c>
      <c r="N617" s="23" t="s">
        <v>692</v>
      </c>
      <c r="O617" s="23">
        <v>3.5166666666666671</v>
      </c>
      <c r="P617" s="23">
        <v>3.3299999999999996</v>
      </c>
      <c r="Q617" s="23">
        <v>3.4166666666666665</v>
      </c>
      <c r="R617" s="23">
        <v>3.1816666666666666</v>
      </c>
      <c r="S617" s="23">
        <v>3.3833333333333333</v>
      </c>
      <c r="T617" s="23">
        <v>3.5</v>
      </c>
      <c r="U617" s="149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259</v>
      </c>
      <c r="C618" s="29"/>
      <c r="D618" s="11">
        <v>3.51</v>
      </c>
      <c r="E618" s="11">
        <v>3.4154027205042889</v>
      </c>
      <c r="F618" s="11">
        <v>3.2</v>
      </c>
      <c r="G618" s="11" t="s">
        <v>692</v>
      </c>
      <c r="H618" s="11">
        <v>3.4</v>
      </c>
      <c r="I618" s="11">
        <v>3.6</v>
      </c>
      <c r="J618" s="11">
        <v>3.5</v>
      </c>
      <c r="K618" s="11">
        <v>3.25</v>
      </c>
      <c r="L618" s="11">
        <v>3.3499999999999996</v>
      </c>
      <c r="M618" s="11">
        <v>3.437319231015</v>
      </c>
      <c r="N618" s="11" t="s">
        <v>692</v>
      </c>
      <c r="O618" s="11">
        <v>3.5</v>
      </c>
      <c r="P618" s="11">
        <v>3.3250000000000002</v>
      </c>
      <c r="Q618" s="11">
        <v>3.4299999999999997</v>
      </c>
      <c r="R618" s="11">
        <v>3.1950000000000003</v>
      </c>
      <c r="S618" s="11">
        <v>3.4</v>
      </c>
      <c r="T618" s="11">
        <v>3.5</v>
      </c>
      <c r="U618" s="149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260</v>
      </c>
      <c r="C619" s="29"/>
      <c r="D619" s="24">
        <v>0.12971764207950545</v>
      </c>
      <c r="E619" s="24">
        <v>5.2912049397273037E-2</v>
      </c>
      <c r="F619" s="24">
        <v>0.11690451944500115</v>
      </c>
      <c r="G619" s="24" t="s">
        <v>692</v>
      </c>
      <c r="H619" s="24">
        <v>8.3666002653407637E-2</v>
      </c>
      <c r="I619" s="24">
        <v>4.0824829046386339E-2</v>
      </c>
      <c r="J619" s="24">
        <v>7.5277265270908167E-2</v>
      </c>
      <c r="K619" s="24">
        <v>0.16329931618554513</v>
      </c>
      <c r="L619" s="24">
        <v>5.4772255750516662E-2</v>
      </c>
      <c r="M619" s="24">
        <v>8.4815863698284408E-2</v>
      </c>
      <c r="N619" s="24" t="s">
        <v>692</v>
      </c>
      <c r="O619" s="24">
        <v>7.5277265270908167E-2</v>
      </c>
      <c r="P619" s="24">
        <v>5.3291650377897008E-2</v>
      </c>
      <c r="Q619" s="24">
        <v>5.0464508980734853E-2</v>
      </c>
      <c r="R619" s="24">
        <v>4.4907311951024986E-2</v>
      </c>
      <c r="S619" s="24">
        <v>4.0824829046386339E-2</v>
      </c>
      <c r="T619" s="24">
        <v>0</v>
      </c>
      <c r="U619" s="203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4"/>
      <c r="AT619" s="204"/>
      <c r="AU619" s="204"/>
      <c r="AV619" s="204"/>
      <c r="AW619" s="204"/>
      <c r="AX619" s="204"/>
      <c r="AY619" s="204"/>
      <c r="AZ619" s="204"/>
      <c r="BA619" s="204"/>
      <c r="BB619" s="204"/>
      <c r="BC619" s="204"/>
      <c r="BD619" s="204"/>
      <c r="BE619" s="204"/>
      <c r="BF619" s="204"/>
      <c r="BG619" s="204"/>
      <c r="BH619" s="204"/>
      <c r="BI619" s="204"/>
      <c r="BJ619" s="204"/>
      <c r="BK619" s="204"/>
      <c r="BL619" s="204"/>
      <c r="BM619" s="56"/>
    </row>
    <row r="620" spans="1:65">
      <c r="A620" s="30"/>
      <c r="B620" s="3" t="s">
        <v>86</v>
      </c>
      <c r="C620" s="29"/>
      <c r="D620" s="13">
        <v>3.7097514417399079E-2</v>
      </c>
      <c r="E620" s="13">
        <v>1.5494867716645419E-2</v>
      </c>
      <c r="F620" s="13">
        <v>3.6723932809948005E-2</v>
      </c>
      <c r="G620" s="13" t="s">
        <v>692</v>
      </c>
      <c r="H620" s="13">
        <v>2.4251015261857283E-2</v>
      </c>
      <c r="I620" s="13">
        <v>1.1392975547828746E-2</v>
      </c>
      <c r="J620" s="13">
        <v>2.1610698163897085E-2</v>
      </c>
      <c r="K620" s="13">
        <v>4.9989586587411781E-2</v>
      </c>
      <c r="L620" s="13">
        <v>1.6349927089706468E-2</v>
      </c>
      <c r="M620" s="13">
        <v>2.458788050491905E-2</v>
      </c>
      <c r="N620" s="13" t="s">
        <v>692</v>
      </c>
      <c r="O620" s="13">
        <v>2.140585742300706E-2</v>
      </c>
      <c r="P620" s="13">
        <v>1.6003498611981085E-2</v>
      </c>
      <c r="Q620" s="13">
        <v>1.4770100189483373E-2</v>
      </c>
      <c r="R620" s="13">
        <v>1.4114398727404396E-2</v>
      </c>
      <c r="S620" s="13">
        <v>1.2066451934892515E-2</v>
      </c>
      <c r="T620" s="13">
        <v>0</v>
      </c>
      <c r="U620" s="149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261</v>
      </c>
      <c r="C621" s="29"/>
      <c r="D621" s="13">
        <v>2.7760102577387036E-2</v>
      </c>
      <c r="E621" s="13">
        <v>3.7007093591865381E-3</v>
      </c>
      <c r="F621" s="13">
        <v>-6.4336608235076698E-2</v>
      </c>
      <c r="G621" s="13" t="s">
        <v>692</v>
      </c>
      <c r="H621" s="13">
        <v>1.4043571179786163E-2</v>
      </c>
      <c r="I621" s="13">
        <v>5.3233660887217482E-2</v>
      </c>
      <c r="J621" s="13">
        <v>2.3841093606643771E-2</v>
      </c>
      <c r="K621" s="13">
        <v>-3.9842802167932234E-2</v>
      </c>
      <c r="L621" s="13">
        <v>-1.5348996100787549E-2</v>
      </c>
      <c r="M621" s="13">
        <v>1.3896248484303486E-2</v>
      </c>
      <c r="N621" s="13" t="s">
        <v>692</v>
      </c>
      <c r="O621" s="13">
        <v>3.3638616033501822E-2</v>
      </c>
      <c r="P621" s="13">
        <v>-2.1227509556902224E-2</v>
      </c>
      <c r="Q621" s="13">
        <v>4.246048752928111E-3</v>
      </c>
      <c r="R621" s="13">
        <v>-6.4826484356419578E-2</v>
      </c>
      <c r="S621" s="13">
        <v>-5.5514736739296078E-3</v>
      </c>
      <c r="T621" s="13">
        <v>2.8739854820072797E-2</v>
      </c>
      <c r="U621" s="149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262</v>
      </c>
      <c r="C622" s="47"/>
      <c r="D622" s="45">
        <v>0.66</v>
      </c>
      <c r="E622" s="45">
        <v>0.01</v>
      </c>
      <c r="F622" s="45">
        <v>1.9</v>
      </c>
      <c r="G622" s="45">
        <v>7.48</v>
      </c>
      <c r="H622" s="45">
        <v>0.28000000000000003</v>
      </c>
      <c r="I622" s="45">
        <v>1.37</v>
      </c>
      <c r="J622" s="45">
        <v>0.55000000000000004</v>
      </c>
      <c r="K622" s="45">
        <v>1.22</v>
      </c>
      <c r="L622" s="45">
        <v>0.54</v>
      </c>
      <c r="M622" s="45">
        <v>0.28000000000000003</v>
      </c>
      <c r="N622" s="45" t="s">
        <v>263</v>
      </c>
      <c r="O622" s="45">
        <v>0.82</v>
      </c>
      <c r="P622" s="45">
        <v>0.7</v>
      </c>
      <c r="Q622" s="45">
        <v>0.01</v>
      </c>
      <c r="R622" s="45">
        <v>1.91</v>
      </c>
      <c r="S622" s="45">
        <v>0.26</v>
      </c>
      <c r="T622" s="45">
        <v>0.69</v>
      </c>
      <c r="U622" s="149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BM623" s="55"/>
    </row>
    <row r="624" spans="1:65" ht="15">
      <c r="B624" s="8" t="s">
        <v>523</v>
      </c>
      <c r="BM624" s="28" t="s">
        <v>66</v>
      </c>
    </row>
    <row r="625" spans="1:65" ht="15">
      <c r="A625" s="25" t="s">
        <v>31</v>
      </c>
      <c r="B625" s="18" t="s">
        <v>110</v>
      </c>
      <c r="C625" s="15" t="s">
        <v>111</v>
      </c>
      <c r="D625" s="16" t="s">
        <v>227</v>
      </c>
      <c r="E625" s="17" t="s">
        <v>227</v>
      </c>
      <c r="F625" s="17" t="s">
        <v>227</v>
      </c>
      <c r="G625" s="17" t="s">
        <v>227</v>
      </c>
      <c r="H625" s="17" t="s">
        <v>227</v>
      </c>
      <c r="I625" s="17" t="s">
        <v>227</v>
      </c>
      <c r="J625" s="17" t="s">
        <v>227</v>
      </c>
      <c r="K625" s="17" t="s">
        <v>227</v>
      </c>
      <c r="L625" s="17" t="s">
        <v>227</v>
      </c>
      <c r="M625" s="149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9" t="s">
        <v>228</v>
      </c>
      <c r="C626" s="9" t="s">
        <v>228</v>
      </c>
      <c r="D626" s="147" t="s">
        <v>231</v>
      </c>
      <c r="E626" s="148" t="s">
        <v>232</v>
      </c>
      <c r="F626" s="148" t="s">
        <v>234</v>
      </c>
      <c r="G626" s="148" t="s">
        <v>236</v>
      </c>
      <c r="H626" s="148" t="s">
        <v>246</v>
      </c>
      <c r="I626" s="148" t="s">
        <v>247</v>
      </c>
      <c r="J626" s="148" t="s">
        <v>248</v>
      </c>
      <c r="K626" s="148" t="s">
        <v>282</v>
      </c>
      <c r="L626" s="148" t="s">
        <v>252</v>
      </c>
      <c r="M626" s="149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 t="s">
        <v>3</v>
      </c>
    </row>
    <row r="627" spans="1:65">
      <c r="A627" s="30"/>
      <c r="B627" s="19"/>
      <c r="C627" s="9"/>
      <c r="D627" s="10" t="s">
        <v>297</v>
      </c>
      <c r="E627" s="11" t="s">
        <v>297</v>
      </c>
      <c r="F627" s="11" t="s">
        <v>297</v>
      </c>
      <c r="G627" s="11" t="s">
        <v>298</v>
      </c>
      <c r="H627" s="11" t="s">
        <v>297</v>
      </c>
      <c r="I627" s="11" t="s">
        <v>297</v>
      </c>
      <c r="J627" s="11" t="s">
        <v>298</v>
      </c>
      <c r="K627" s="11" t="s">
        <v>298</v>
      </c>
      <c r="L627" s="11" t="s">
        <v>297</v>
      </c>
      <c r="M627" s="149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2</v>
      </c>
    </row>
    <row r="628" spans="1:65">
      <c r="A628" s="30"/>
      <c r="B628" s="19"/>
      <c r="C628" s="9"/>
      <c r="D628" s="26"/>
      <c r="E628" s="26"/>
      <c r="F628" s="26"/>
      <c r="G628" s="26"/>
      <c r="H628" s="26"/>
      <c r="I628" s="26"/>
      <c r="J628" s="26"/>
      <c r="K628" s="26"/>
      <c r="L628" s="26"/>
      <c r="M628" s="149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3</v>
      </c>
    </row>
    <row r="629" spans="1:65">
      <c r="A629" s="30"/>
      <c r="B629" s="18">
        <v>1</v>
      </c>
      <c r="C629" s="14">
        <v>1</v>
      </c>
      <c r="D629" s="22">
        <v>8.5500000000000007</v>
      </c>
      <c r="E629" s="22">
        <v>8.5807039057146799</v>
      </c>
      <c r="F629" s="143">
        <v>10.60345</v>
      </c>
      <c r="G629" s="143">
        <v>8.8000000000000007</v>
      </c>
      <c r="H629" s="143">
        <v>8.3000000000000007</v>
      </c>
      <c r="I629" s="22">
        <v>8.64</v>
      </c>
      <c r="J629" s="143">
        <v>8.3000000000000007</v>
      </c>
      <c r="K629" s="22">
        <v>8.58</v>
      </c>
      <c r="L629" s="22">
        <v>8.35</v>
      </c>
      <c r="M629" s="149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>
        <v>1</v>
      </c>
      <c r="C630" s="9">
        <v>2</v>
      </c>
      <c r="D630" s="11">
        <v>8.48</v>
      </c>
      <c r="E630" s="11">
        <v>8.4966203970095808</v>
      </c>
      <c r="F630" s="144">
        <v>10.64615</v>
      </c>
      <c r="G630" s="144">
        <v>8.5</v>
      </c>
      <c r="H630" s="144">
        <v>8.6999999999999993</v>
      </c>
      <c r="I630" s="11">
        <v>8.5399999999999991</v>
      </c>
      <c r="J630" s="144">
        <v>8.5</v>
      </c>
      <c r="K630" s="11">
        <v>8.25</v>
      </c>
      <c r="L630" s="11">
        <v>8.5</v>
      </c>
      <c r="M630" s="149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5</v>
      </c>
    </row>
    <row r="631" spans="1:65">
      <c r="A631" s="30"/>
      <c r="B631" s="19">
        <v>1</v>
      </c>
      <c r="C631" s="9">
        <v>3</v>
      </c>
      <c r="D631" s="11">
        <v>8.44</v>
      </c>
      <c r="E631" s="145">
        <v>7.8213435984093076</v>
      </c>
      <c r="F631" s="144">
        <v>10.5571</v>
      </c>
      <c r="G631" s="144">
        <v>8.1999999999999993</v>
      </c>
      <c r="H631" s="144">
        <v>8.1</v>
      </c>
      <c r="I631" s="11">
        <v>8.4700000000000006</v>
      </c>
      <c r="J631" s="144">
        <v>8.1999999999999993</v>
      </c>
      <c r="K631" s="11">
        <v>8.1999999999999993</v>
      </c>
      <c r="L631" s="11">
        <v>8.4</v>
      </c>
      <c r="M631" s="149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16</v>
      </c>
    </row>
    <row r="632" spans="1:65">
      <c r="A632" s="30"/>
      <c r="B632" s="19">
        <v>1</v>
      </c>
      <c r="C632" s="9">
        <v>4</v>
      </c>
      <c r="D632" s="11">
        <v>8.4499999999999993</v>
      </c>
      <c r="E632" s="11">
        <v>8.2712442914054591</v>
      </c>
      <c r="F632" s="144">
        <v>10.5692</v>
      </c>
      <c r="G632" s="144">
        <v>8.3000000000000007</v>
      </c>
      <c r="H632" s="144">
        <v>7.9</v>
      </c>
      <c r="I632" s="11">
        <v>8.44</v>
      </c>
      <c r="J632" s="144">
        <v>8.1999999999999993</v>
      </c>
      <c r="K632" s="11">
        <v>8.5</v>
      </c>
      <c r="L632" s="11">
        <v>8.5</v>
      </c>
      <c r="M632" s="149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8.4372209707458801</v>
      </c>
    </row>
    <row r="633" spans="1:65">
      <c r="A633" s="30"/>
      <c r="B633" s="19">
        <v>1</v>
      </c>
      <c r="C633" s="9">
        <v>5</v>
      </c>
      <c r="D633" s="11">
        <v>8.48</v>
      </c>
      <c r="E633" s="11">
        <v>8.0548531264271865</v>
      </c>
      <c r="F633" s="144">
        <v>10.6623</v>
      </c>
      <c r="G633" s="144">
        <v>8.5</v>
      </c>
      <c r="H633" s="144">
        <v>8.3000000000000007</v>
      </c>
      <c r="I633" s="11">
        <v>8.58</v>
      </c>
      <c r="J633" s="144">
        <v>8.3000000000000007</v>
      </c>
      <c r="K633" s="11">
        <v>8.35</v>
      </c>
      <c r="L633" s="11">
        <v>8.4</v>
      </c>
      <c r="M633" s="149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46</v>
      </c>
    </row>
    <row r="634" spans="1:65">
      <c r="A634" s="30"/>
      <c r="B634" s="19">
        <v>1</v>
      </c>
      <c r="C634" s="9">
        <v>6</v>
      </c>
      <c r="D634" s="11">
        <v>8.33</v>
      </c>
      <c r="E634" s="11">
        <v>8.243769214756794</v>
      </c>
      <c r="F634" s="144">
        <v>10.571350000000001</v>
      </c>
      <c r="G634" s="144">
        <v>8.5</v>
      </c>
      <c r="H634" s="144">
        <v>7.9</v>
      </c>
      <c r="I634" s="11">
        <v>8.58</v>
      </c>
      <c r="J634" s="144">
        <v>8.1</v>
      </c>
      <c r="K634" s="11">
        <v>8.48</v>
      </c>
      <c r="L634" s="11">
        <v>8.65</v>
      </c>
      <c r="M634" s="149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20" t="s">
        <v>258</v>
      </c>
      <c r="C635" s="12"/>
      <c r="D635" s="23">
        <v>8.4550000000000001</v>
      </c>
      <c r="E635" s="23">
        <v>8.2447557556205027</v>
      </c>
      <c r="F635" s="23">
        <v>10.601591666666668</v>
      </c>
      <c r="G635" s="23">
        <v>8.4666666666666668</v>
      </c>
      <c r="H635" s="23">
        <v>8.1999999999999993</v>
      </c>
      <c r="I635" s="23">
        <v>8.5416666666666661</v>
      </c>
      <c r="J635" s="23">
        <v>8.2666666666666675</v>
      </c>
      <c r="K635" s="23">
        <v>8.3933333333333326</v>
      </c>
      <c r="L635" s="23">
        <v>8.4666666666666668</v>
      </c>
      <c r="M635" s="149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259</v>
      </c>
      <c r="C636" s="29"/>
      <c r="D636" s="11">
        <v>8.4649999999999999</v>
      </c>
      <c r="E636" s="11">
        <v>8.2575067530811275</v>
      </c>
      <c r="F636" s="11">
        <v>10.587400000000001</v>
      </c>
      <c r="G636" s="11">
        <v>8.5</v>
      </c>
      <c r="H636" s="11">
        <v>8.1999999999999993</v>
      </c>
      <c r="I636" s="11">
        <v>8.5599999999999987</v>
      </c>
      <c r="J636" s="11">
        <v>8.25</v>
      </c>
      <c r="K636" s="11">
        <v>8.4149999999999991</v>
      </c>
      <c r="L636" s="11">
        <v>8.4499999999999993</v>
      </c>
      <c r="M636" s="149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260</v>
      </c>
      <c r="C637" s="29"/>
      <c r="D637" s="24">
        <v>7.2318738927058424E-2</v>
      </c>
      <c r="E637" s="24">
        <v>0.28012155803273242</v>
      </c>
      <c r="F637" s="24">
        <v>4.385815108582055E-2</v>
      </c>
      <c r="G637" s="24">
        <v>0.20655911179772918</v>
      </c>
      <c r="H637" s="24">
        <v>0.30331501776206177</v>
      </c>
      <c r="I637" s="24">
        <v>7.4944423853057232E-2</v>
      </c>
      <c r="J637" s="24">
        <v>0.13662601021279494</v>
      </c>
      <c r="K637" s="24">
        <v>0.15068731421943504</v>
      </c>
      <c r="L637" s="24">
        <v>0.10801234497346444</v>
      </c>
      <c r="M637" s="203"/>
      <c r="N637" s="204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4"/>
      <c r="AT637" s="204"/>
      <c r="AU637" s="204"/>
      <c r="AV637" s="204"/>
      <c r="AW637" s="204"/>
      <c r="AX637" s="204"/>
      <c r="AY637" s="204"/>
      <c r="AZ637" s="204"/>
      <c r="BA637" s="204"/>
      <c r="BB637" s="204"/>
      <c r="BC637" s="204"/>
      <c r="BD637" s="204"/>
      <c r="BE637" s="204"/>
      <c r="BF637" s="204"/>
      <c r="BG637" s="204"/>
      <c r="BH637" s="204"/>
      <c r="BI637" s="204"/>
      <c r="BJ637" s="204"/>
      <c r="BK637" s="204"/>
      <c r="BL637" s="204"/>
      <c r="BM637" s="56"/>
    </row>
    <row r="638" spans="1:65">
      <c r="A638" s="30"/>
      <c r="B638" s="3" t="s">
        <v>86</v>
      </c>
      <c r="C638" s="29"/>
      <c r="D638" s="13">
        <v>8.5533694768844971E-3</v>
      </c>
      <c r="E638" s="13">
        <v>3.3975725459395416E-2</v>
      </c>
      <c r="F638" s="13">
        <v>4.1369402316935632E-3</v>
      </c>
      <c r="G638" s="13">
        <v>2.4396745487920767E-2</v>
      </c>
      <c r="H638" s="13">
        <v>3.6989636312446561E-2</v>
      </c>
      <c r="I638" s="13">
        <v>8.7739813291384076E-3</v>
      </c>
      <c r="J638" s="13">
        <v>1.652733994509616E-2</v>
      </c>
      <c r="K638" s="13">
        <v>1.7953214561489482E-2</v>
      </c>
      <c r="L638" s="13">
        <v>1.2757363579543044E-2</v>
      </c>
      <c r="M638" s="149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261</v>
      </c>
      <c r="C639" s="29"/>
      <c r="D639" s="13">
        <v>2.1072138937412443E-3</v>
      </c>
      <c r="E639" s="13">
        <v>-2.2811446540597413E-2</v>
      </c>
      <c r="F639" s="13">
        <v>0.25652649177083831</v>
      </c>
      <c r="G639" s="13">
        <v>3.4899756712409857E-3</v>
      </c>
      <c r="H639" s="13">
        <v>-2.8116007814467547E-2</v>
      </c>
      <c r="I639" s="13">
        <v>1.2379158526596212E-2</v>
      </c>
      <c r="J639" s="13">
        <v>-2.0214511943040248E-2</v>
      </c>
      <c r="K639" s="13">
        <v>-5.2016697873289441E-3</v>
      </c>
      <c r="L639" s="13">
        <v>3.4899756712409857E-3</v>
      </c>
      <c r="M639" s="149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46" t="s">
        <v>262</v>
      </c>
      <c r="C640" s="47"/>
      <c r="D640" s="45">
        <v>0.05</v>
      </c>
      <c r="E640" s="45">
        <v>1.96</v>
      </c>
      <c r="F640" s="45">
        <v>19.46</v>
      </c>
      <c r="G640" s="45" t="s">
        <v>263</v>
      </c>
      <c r="H640" s="45" t="s">
        <v>263</v>
      </c>
      <c r="I640" s="45">
        <v>0.73</v>
      </c>
      <c r="J640" s="45" t="s">
        <v>263</v>
      </c>
      <c r="K640" s="45">
        <v>0.61</v>
      </c>
      <c r="L640" s="45">
        <v>0.05</v>
      </c>
      <c r="M640" s="149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1" t="s">
        <v>305</v>
      </c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BM641" s="55"/>
    </row>
    <row r="642" spans="1:65">
      <c r="BM642" s="55"/>
    </row>
    <row r="643" spans="1:65" ht="15">
      <c r="B643" s="8" t="s">
        <v>524</v>
      </c>
      <c r="BM643" s="28" t="s">
        <v>66</v>
      </c>
    </row>
    <row r="644" spans="1:65" ht="15">
      <c r="A644" s="25" t="s">
        <v>34</v>
      </c>
      <c r="B644" s="18" t="s">
        <v>110</v>
      </c>
      <c r="C644" s="15" t="s">
        <v>111</v>
      </c>
      <c r="D644" s="16" t="s">
        <v>227</v>
      </c>
      <c r="E644" s="17" t="s">
        <v>227</v>
      </c>
      <c r="F644" s="17" t="s">
        <v>227</v>
      </c>
      <c r="G644" s="17" t="s">
        <v>227</v>
      </c>
      <c r="H644" s="17" t="s">
        <v>227</v>
      </c>
      <c r="I644" s="17" t="s">
        <v>227</v>
      </c>
      <c r="J644" s="17" t="s">
        <v>227</v>
      </c>
      <c r="K644" s="17" t="s">
        <v>227</v>
      </c>
      <c r="L644" s="17" t="s">
        <v>227</v>
      </c>
      <c r="M644" s="17" t="s">
        <v>227</v>
      </c>
      <c r="N644" s="17" t="s">
        <v>227</v>
      </c>
      <c r="O644" s="17" t="s">
        <v>227</v>
      </c>
      <c r="P644" s="17" t="s">
        <v>227</v>
      </c>
      <c r="Q644" s="17" t="s">
        <v>227</v>
      </c>
      <c r="R644" s="17" t="s">
        <v>227</v>
      </c>
      <c r="S644" s="17" t="s">
        <v>227</v>
      </c>
      <c r="T644" s="17" t="s">
        <v>227</v>
      </c>
      <c r="U644" s="17" t="s">
        <v>227</v>
      </c>
      <c r="V644" s="17" t="s">
        <v>227</v>
      </c>
      <c r="W644" s="17" t="s">
        <v>227</v>
      </c>
      <c r="X644" s="149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228</v>
      </c>
      <c r="C645" s="9" t="s">
        <v>228</v>
      </c>
      <c r="D645" s="147" t="s">
        <v>231</v>
      </c>
      <c r="E645" s="148" t="s">
        <v>232</v>
      </c>
      <c r="F645" s="148" t="s">
        <v>234</v>
      </c>
      <c r="G645" s="148" t="s">
        <v>236</v>
      </c>
      <c r="H645" s="148" t="s">
        <v>237</v>
      </c>
      <c r="I645" s="148" t="s">
        <v>238</v>
      </c>
      <c r="J645" s="148" t="s">
        <v>239</v>
      </c>
      <c r="K645" s="148" t="s">
        <v>240</v>
      </c>
      <c r="L645" s="148" t="s">
        <v>241</v>
      </c>
      <c r="M645" s="148" t="s">
        <v>242</v>
      </c>
      <c r="N645" s="148" t="s">
        <v>243</v>
      </c>
      <c r="O645" s="148" t="s">
        <v>244</v>
      </c>
      <c r="P645" s="148" t="s">
        <v>245</v>
      </c>
      <c r="Q645" s="148" t="s">
        <v>246</v>
      </c>
      <c r="R645" s="148" t="s">
        <v>247</v>
      </c>
      <c r="S645" s="148" t="s">
        <v>248</v>
      </c>
      <c r="T645" s="148" t="s">
        <v>282</v>
      </c>
      <c r="U645" s="148" t="s">
        <v>251</v>
      </c>
      <c r="V645" s="148" t="s">
        <v>252</v>
      </c>
      <c r="W645" s="148" t="s">
        <v>296</v>
      </c>
      <c r="X645" s="149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3</v>
      </c>
    </row>
    <row r="646" spans="1:65">
      <c r="A646" s="30"/>
      <c r="B646" s="19"/>
      <c r="C646" s="9"/>
      <c r="D646" s="10" t="s">
        <v>297</v>
      </c>
      <c r="E646" s="11" t="s">
        <v>297</v>
      </c>
      <c r="F646" s="11" t="s">
        <v>114</v>
      </c>
      <c r="G646" s="11" t="s">
        <v>298</v>
      </c>
      <c r="H646" s="11" t="s">
        <v>114</v>
      </c>
      <c r="I646" s="11" t="s">
        <v>298</v>
      </c>
      <c r="J646" s="11" t="s">
        <v>298</v>
      </c>
      <c r="K646" s="11" t="s">
        <v>298</v>
      </c>
      <c r="L646" s="11" t="s">
        <v>298</v>
      </c>
      <c r="M646" s="11" t="s">
        <v>298</v>
      </c>
      <c r="N646" s="11" t="s">
        <v>114</v>
      </c>
      <c r="O646" s="11" t="s">
        <v>298</v>
      </c>
      <c r="P646" s="11" t="s">
        <v>114</v>
      </c>
      <c r="Q646" s="11" t="s">
        <v>297</v>
      </c>
      <c r="R646" s="11" t="s">
        <v>297</v>
      </c>
      <c r="S646" s="11" t="s">
        <v>298</v>
      </c>
      <c r="T646" s="11" t="s">
        <v>298</v>
      </c>
      <c r="U646" s="11" t="s">
        <v>114</v>
      </c>
      <c r="V646" s="11" t="s">
        <v>114</v>
      </c>
      <c r="W646" s="11" t="s">
        <v>114</v>
      </c>
      <c r="X646" s="149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0</v>
      </c>
    </row>
    <row r="647" spans="1:65">
      <c r="A647" s="30"/>
      <c r="B647" s="19"/>
      <c r="C647" s="9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149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8">
        <v>1</v>
      </c>
      <c r="C648" s="14">
        <v>1</v>
      </c>
      <c r="D648" s="221">
        <v>88.3</v>
      </c>
      <c r="E648" s="221">
        <v>90.223492021552147</v>
      </c>
      <c r="F648" s="221">
        <v>95.071212000000017</v>
      </c>
      <c r="G648" s="221">
        <v>87</v>
      </c>
      <c r="H648" s="221">
        <v>88</v>
      </c>
      <c r="I648" s="221">
        <v>94.2</v>
      </c>
      <c r="J648" s="221">
        <v>94.2</v>
      </c>
      <c r="K648" s="221">
        <v>91.7</v>
      </c>
      <c r="L648" s="221">
        <v>89.7</v>
      </c>
      <c r="M648" s="221">
        <v>94.5</v>
      </c>
      <c r="N648" s="221">
        <v>91.252856253000004</v>
      </c>
      <c r="O648" s="229">
        <v>80.400000000000006</v>
      </c>
      <c r="P648" s="221">
        <v>88</v>
      </c>
      <c r="Q648" s="221">
        <v>83.8</v>
      </c>
      <c r="R648" s="221">
        <v>89.8</v>
      </c>
      <c r="S648" s="221">
        <v>89.5</v>
      </c>
      <c r="T648" s="221">
        <v>91.9</v>
      </c>
      <c r="U648" s="221">
        <v>84.62</v>
      </c>
      <c r="V648" s="229">
        <v>108</v>
      </c>
      <c r="W648" s="221">
        <v>88.798000000000002</v>
      </c>
      <c r="X648" s="222"/>
      <c r="Y648" s="223"/>
      <c r="Z648" s="223"/>
      <c r="AA648" s="223"/>
      <c r="AB648" s="223"/>
      <c r="AC648" s="223"/>
      <c r="AD648" s="223"/>
      <c r="AE648" s="223"/>
      <c r="AF648" s="223"/>
      <c r="AG648" s="223"/>
      <c r="AH648" s="223"/>
      <c r="AI648" s="223"/>
      <c r="AJ648" s="223"/>
      <c r="AK648" s="223"/>
      <c r="AL648" s="223"/>
      <c r="AM648" s="223"/>
      <c r="AN648" s="223"/>
      <c r="AO648" s="223"/>
      <c r="AP648" s="223"/>
      <c r="AQ648" s="223"/>
      <c r="AR648" s="223"/>
      <c r="AS648" s="223"/>
      <c r="AT648" s="223"/>
      <c r="AU648" s="223"/>
      <c r="AV648" s="223"/>
      <c r="AW648" s="223"/>
      <c r="AX648" s="223"/>
      <c r="AY648" s="223"/>
      <c r="AZ648" s="223"/>
      <c r="BA648" s="223"/>
      <c r="BB648" s="223"/>
      <c r="BC648" s="223"/>
      <c r="BD648" s="223"/>
      <c r="BE648" s="223"/>
      <c r="BF648" s="223"/>
      <c r="BG648" s="223"/>
      <c r="BH648" s="223"/>
      <c r="BI648" s="223"/>
      <c r="BJ648" s="223"/>
      <c r="BK648" s="223"/>
      <c r="BL648" s="223"/>
      <c r="BM648" s="224">
        <v>1</v>
      </c>
    </row>
    <row r="649" spans="1:65">
      <c r="A649" s="30"/>
      <c r="B649" s="19">
        <v>1</v>
      </c>
      <c r="C649" s="9">
        <v>2</v>
      </c>
      <c r="D649" s="225">
        <v>90.8</v>
      </c>
      <c r="E649" s="225">
        <v>92.715846452145485</v>
      </c>
      <c r="F649" s="225">
        <v>95.337000000000018</v>
      </c>
      <c r="G649" s="231">
        <v>92</v>
      </c>
      <c r="H649" s="225">
        <v>90</v>
      </c>
      <c r="I649" s="225">
        <v>92.7</v>
      </c>
      <c r="J649" s="225">
        <v>95.6</v>
      </c>
      <c r="K649" s="225">
        <v>90.9</v>
      </c>
      <c r="L649" s="225">
        <v>92.1</v>
      </c>
      <c r="M649" s="225">
        <v>94.6</v>
      </c>
      <c r="N649" s="225">
        <v>86.983367682999997</v>
      </c>
      <c r="O649" s="230">
        <v>78.099999999999994</v>
      </c>
      <c r="P649" s="225">
        <v>91</v>
      </c>
      <c r="Q649" s="225">
        <v>81.5</v>
      </c>
      <c r="R649" s="225">
        <v>89.9</v>
      </c>
      <c r="S649" s="225">
        <v>89.4</v>
      </c>
      <c r="T649" s="225">
        <v>89</v>
      </c>
      <c r="U649" s="225">
        <v>82.25</v>
      </c>
      <c r="V649" s="230">
        <v>108</v>
      </c>
      <c r="W649" s="225">
        <v>87.634</v>
      </c>
      <c r="X649" s="222"/>
      <c r="Y649" s="223"/>
      <c r="Z649" s="223"/>
      <c r="AA649" s="223"/>
      <c r="AB649" s="223"/>
      <c r="AC649" s="223"/>
      <c r="AD649" s="223"/>
      <c r="AE649" s="223"/>
      <c r="AF649" s="223"/>
      <c r="AG649" s="223"/>
      <c r="AH649" s="223"/>
      <c r="AI649" s="223"/>
      <c r="AJ649" s="223"/>
      <c r="AK649" s="223"/>
      <c r="AL649" s="223"/>
      <c r="AM649" s="223"/>
      <c r="AN649" s="223"/>
      <c r="AO649" s="223"/>
      <c r="AP649" s="223"/>
      <c r="AQ649" s="223"/>
      <c r="AR649" s="223"/>
      <c r="AS649" s="223"/>
      <c r="AT649" s="223"/>
      <c r="AU649" s="223"/>
      <c r="AV649" s="223"/>
      <c r="AW649" s="223"/>
      <c r="AX649" s="223"/>
      <c r="AY649" s="223"/>
      <c r="AZ649" s="223"/>
      <c r="BA649" s="223"/>
      <c r="BB649" s="223"/>
      <c r="BC649" s="223"/>
      <c r="BD649" s="223"/>
      <c r="BE649" s="223"/>
      <c r="BF649" s="223"/>
      <c r="BG649" s="223"/>
      <c r="BH649" s="223"/>
      <c r="BI649" s="223"/>
      <c r="BJ649" s="223"/>
      <c r="BK649" s="223"/>
      <c r="BL649" s="223"/>
      <c r="BM649" s="224">
        <v>14</v>
      </c>
    </row>
    <row r="650" spans="1:65">
      <c r="A650" s="30"/>
      <c r="B650" s="19">
        <v>1</v>
      </c>
      <c r="C650" s="9">
        <v>3</v>
      </c>
      <c r="D650" s="225">
        <v>93.6</v>
      </c>
      <c r="E650" s="225">
        <v>88.821395673149979</v>
      </c>
      <c r="F650" s="225">
        <v>96.712164000000001</v>
      </c>
      <c r="G650" s="225">
        <v>85</v>
      </c>
      <c r="H650" s="225">
        <v>89</v>
      </c>
      <c r="I650" s="225">
        <v>91.8</v>
      </c>
      <c r="J650" s="225">
        <v>97.1</v>
      </c>
      <c r="K650" s="225">
        <v>92.3</v>
      </c>
      <c r="L650" s="225">
        <v>87.5</v>
      </c>
      <c r="M650" s="225">
        <v>91.5</v>
      </c>
      <c r="N650" s="225">
        <v>91.39388592329469</v>
      </c>
      <c r="O650" s="230">
        <v>80.8</v>
      </c>
      <c r="P650" s="225">
        <v>89</v>
      </c>
      <c r="Q650" s="225">
        <v>81.599999999999994</v>
      </c>
      <c r="R650" s="225">
        <v>89.2</v>
      </c>
      <c r="S650" s="225">
        <v>86.9</v>
      </c>
      <c r="T650" s="225">
        <v>88.2</v>
      </c>
      <c r="U650" s="231">
        <v>87.67</v>
      </c>
      <c r="V650" s="230">
        <v>106</v>
      </c>
      <c r="W650" s="225">
        <v>86.111000000000004</v>
      </c>
      <c r="X650" s="222"/>
      <c r="Y650" s="223"/>
      <c r="Z650" s="223"/>
      <c r="AA650" s="223"/>
      <c r="AB650" s="223"/>
      <c r="AC650" s="223"/>
      <c r="AD650" s="223"/>
      <c r="AE650" s="223"/>
      <c r="AF650" s="223"/>
      <c r="AG650" s="223"/>
      <c r="AH650" s="223"/>
      <c r="AI650" s="223"/>
      <c r="AJ650" s="223"/>
      <c r="AK650" s="223"/>
      <c r="AL650" s="223"/>
      <c r="AM650" s="223"/>
      <c r="AN650" s="223"/>
      <c r="AO650" s="223"/>
      <c r="AP650" s="223"/>
      <c r="AQ650" s="223"/>
      <c r="AR650" s="223"/>
      <c r="AS650" s="223"/>
      <c r="AT650" s="223"/>
      <c r="AU650" s="223"/>
      <c r="AV650" s="223"/>
      <c r="AW650" s="223"/>
      <c r="AX650" s="223"/>
      <c r="AY650" s="223"/>
      <c r="AZ650" s="223"/>
      <c r="BA650" s="223"/>
      <c r="BB650" s="223"/>
      <c r="BC650" s="223"/>
      <c r="BD650" s="223"/>
      <c r="BE650" s="223"/>
      <c r="BF650" s="223"/>
      <c r="BG650" s="223"/>
      <c r="BH650" s="223"/>
      <c r="BI650" s="223"/>
      <c r="BJ650" s="223"/>
      <c r="BK650" s="223"/>
      <c r="BL650" s="223"/>
      <c r="BM650" s="224">
        <v>16</v>
      </c>
    </row>
    <row r="651" spans="1:65">
      <c r="A651" s="30"/>
      <c r="B651" s="19">
        <v>1</v>
      </c>
      <c r="C651" s="9">
        <v>4</v>
      </c>
      <c r="D651" s="225">
        <v>92.9</v>
      </c>
      <c r="E651" s="225">
        <v>91.823326202821818</v>
      </c>
      <c r="F651" s="225">
        <v>95.394779999999997</v>
      </c>
      <c r="G651" s="225">
        <v>87</v>
      </c>
      <c r="H651" s="225">
        <v>90</v>
      </c>
      <c r="I651" s="225">
        <v>94.9</v>
      </c>
      <c r="J651" s="225">
        <v>96.4</v>
      </c>
      <c r="K651" s="225">
        <v>92.2</v>
      </c>
      <c r="L651" s="225">
        <v>86.2</v>
      </c>
      <c r="M651" s="225">
        <v>92.8</v>
      </c>
      <c r="N651" s="225">
        <v>89.209037633000008</v>
      </c>
      <c r="O651" s="230">
        <v>78.900000000000006</v>
      </c>
      <c r="P651" s="225">
        <v>90</v>
      </c>
      <c r="Q651" s="225">
        <v>82.7</v>
      </c>
      <c r="R651" s="225">
        <v>88.9</v>
      </c>
      <c r="S651" s="225">
        <v>88.2</v>
      </c>
      <c r="T651" s="225">
        <v>88.3</v>
      </c>
      <c r="U651" s="225">
        <v>84.1</v>
      </c>
      <c r="V651" s="230">
        <v>106</v>
      </c>
      <c r="W651" s="225">
        <v>87.483999999999995</v>
      </c>
      <c r="X651" s="222"/>
      <c r="Y651" s="223"/>
      <c r="Z651" s="223"/>
      <c r="AA651" s="223"/>
      <c r="AB651" s="223"/>
      <c r="AC651" s="223"/>
      <c r="AD651" s="223"/>
      <c r="AE651" s="223"/>
      <c r="AF651" s="223"/>
      <c r="AG651" s="223"/>
      <c r="AH651" s="223"/>
      <c r="AI651" s="223"/>
      <c r="AJ651" s="223"/>
      <c r="AK651" s="223"/>
      <c r="AL651" s="223"/>
      <c r="AM651" s="223"/>
      <c r="AN651" s="223"/>
      <c r="AO651" s="223"/>
      <c r="AP651" s="223"/>
      <c r="AQ651" s="223"/>
      <c r="AR651" s="223"/>
      <c r="AS651" s="223"/>
      <c r="AT651" s="223"/>
      <c r="AU651" s="223"/>
      <c r="AV651" s="223"/>
      <c r="AW651" s="223"/>
      <c r="AX651" s="223"/>
      <c r="AY651" s="223"/>
      <c r="AZ651" s="223"/>
      <c r="BA651" s="223"/>
      <c r="BB651" s="223"/>
      <c r="BC651" s="223"/>
      <c r="BD651" s="223"/>
      <c r="BE651" s="223"/>
      <c r="BF651" s="223"/>
      <c r="BG651" s="223"/>
      <c r="BH651" s="223"/>
      <c r="BI651" s="223"/>
      <c r="BJ651" s="223"/>
      <c r="BK651" s="223"/>
      <c r="BL651" s="223"/>
      <c r="BM651" s="224">
        <v>89.782321713623375</v>
      </c>
    </row>
    <row r="652" spans="1:65">
      <c r="A652" s="30"/>
      <c r="B652" s="19">
        <v>1</v>
      </c>
      <c r="C652" s="9">
        <v>5</v>
      </c>
      <c r="D652" s="225">
        <v>92.5</v>
      </c>
      <c r="E652" s="225">
        <v>89.705062886401791</v>
      </c>
      <c r="F652" s="225">
        <v>94.516524000000032</v>
      </c>
      <c r="G652" s="225">
        <v>86</v>
      </c>
      <c r="H652" s="225">
        <v>88</v>
      </c>
      <c r="I652" s="225">
        <v>93.4</v>
      </c>
      <c r="J652" s="225">
        <v>95.5</v>
      </c>
      <c r="K652" s="225">
        <v>91.6</v>
      </c>
      <c r="L652" s="225">
        <v>84.9</v>
      </c>
      <c r="M652" s="225">
        <v>93.3</v>
      </c>
      <c r="N652" s="225">
        <v>86.920325313000006</v>
      </c>
      <c r="O652" s="230">
        <v>79.099999999999994</v>
      </c>
      <c r="P652" s="225">
        <v>88</v>
      </c>
      <c r="Q652" s="225">
        <v>83.6</v>
      </c>
      <c r="R652" s="225">
        <v>90.1</v>
      </c>
      <c r="S652" s="225">
        <v>89.2</v>
      </c>
      <c r="T652" s="225">
        <v>90.6</v>
      </c>
      <c r="U652" s="225">
        <v>83.75</v>
      </c>
      <c r="V652" s="230">
        <v>106</v>
      </c>
      <c r="W652" s="225">
        <v>89.128</v>
      </c>
      <c r="X652" s="222"/>
      <c r="Y652" s="223"/>
      <c r="Z652" s="223"/>
      <c r="AA652" s="223"/>
      <c r="AB652" s="223"/>
      <c r="AC652" s="223"/>
      <c r="AD652" s="223"/>
      <c r="AE652" s="223"/>
      <c r="AF652" s="223"/>
      <c r="AG652" s="223"/>
      <c r="AH652" s="223"/>
      <c r="AI652" s="223"/>
      <c r="AJ652" s="223"/>
      <c r="AK652" s="223"/>
      <c r="AL652" s="223"/>
      <c r="AM652" s="223"/>
      <c r="AN652" s="223"/>
      <c r="AO652" s="223"/>
      <c r="AP652" s="223"/>
      <c r="AQ652" s="223"/>
      <c r="AR652" s="223"/>
      <c r="AS652" s="223"/>
      <c r="AT652" s="223"/>
      <c r="AU652" s="223"/>
      <c r="AV652" s="223"/>
      <c r="AW652" s="223"/>
      <c r="AX652" s="223"/>
      <c r="AY652" s="223"/>
      <c r="AZ652" s="223"/>
      <c r="BA652" s="223"/>
      <c r="BB652" s="223"/>
      <c r="BC652" s="223"/>
      <c r="BD652" s="223"/>
      <c r="BE652" s="223"/>
      <c r="BF652" s="223"/>
      <c r="BG652" s="223"/>
      <c r="BH652" s="223"/>
      <c r="BI652" s="223"/>
      <c r="BJ652" s="223"/>
      <c r="BK652" s="223"/>
      <c r="BL652" s="223"/>
      <c r="BM652" s="224">
        <v>47</v>
      </c>
    </row>
    <row r="653" spans="1:65">
      <c r="A653" s="30"/>
      <c r="B653" s="19">
        <v>1</v>
      </c>
      <c r="C653" s="9">
        <v>6</v>
      </c>
      <c r="D653" s="225">
        <v>91.4</v>
      </c>
      <c r="E653" s="225">
        <v>91.016256456957123</v>
      </c>
      <c r="F653" s="225">
        <v>94.689864</v>
      </c>
      <c r="G653" s="225">
        <v>87</v>
      </c>
      <c r="H653" s="225">
        <v>90</v>
      </c>
      <c r="I653" s="225">
        <v>96.6</v>
      </c>
      <c r="J653" s="225">
        <v>95.9</v>
      </c>
      <c r="K653" s="225">
        <v>92.4</v>
      </c>
      <c r="L653" s="225">
        <v>90.8</v>
      </c>
      <c r="M653" s="225">
        <v>91.3</v>
      </c>
      <c r="N653" s="225">
        <v>86.761348573000006</v>
      </c>
      <c r="O653" s="230">
        <v>80.7</v>
      </c>
      <c r="P653" s="225">
        <v>89</v>
      </c>
      <c r="Q653" s="225">
        <v>83.6</v>
      </c>
      <c r="R653" s="225">
        <v>89.7</v>
      </c>
      <c r="S653" s="225">
        <v>87.6</v>
      </c>
      <c r="T653" s="225">
        <v>89.2</v>
      </c>
      <c r="U653" s="225">
        <v>83.87</v>
      </c>
      <c r="V653" s="230">
        <v>110</v>
      </c>
      <c r="W653" s="225">
        <v>87.58</v>
      </c>
      <c r="X653" s="222"/>
      <c r="Y653" s="223"/>
      <c r="Z653" s="223"/>
      <c r="AA653" s="223"/>
      <c r="AB653" s="223"/>
      <c r="AC653" s="223"/>
      <c r="AD653" s="223"/>
      <c r="AE653" s="223"/>
      <c r="AF653" s="223"/>
      <c r="AG653" s="223"/>
      <c r="AH653" s="223"/>
      <c r="AI653" s="223"/>
      <c r="AJ653" s="223"/>
      <c r="AK653" s="223"/>
      <c r="AL653" s="223"/>
      <c r="AM653" s="223"/>
      <c r="AN653" s="223"/>
      <c r="AO653" s="223"/>
      <c r="AP653" s="223"/>
      <c r="AQ653" s="223"/>
      <c r="AR653" s="223"/>
      <c r="AS653" s="223"/>
      <c r="AT653" s="223"/>
      <c r="AU653" s="223"/>
      <c r="AV653" s="223"/>
      <c r="AW653" s="223"/>
      <c r="AX653" s="223"/>
      <c r="AY653" s="223"/>
      <c r="AZ653" s="223"/>
      <c r="BA653" s="223"/>
      <c r="BB653" s="223"/>
      <c r="BC653" s="223"/>
      <c r="BD653" s="223"/>
      <c r="BE653" s="223"/>
      <c r="BF653" s="223"/>
      <c r="BG653" s="223"/>
      <c r="BH653" s="223"/>
      <c r="BI653" s="223"/>
      <c r="BJ653" s="223"/>
      <c r="BK653" s="223"/>
      <c r="BL653" s="223"/>
      <c r="BM653" s="226"/>
    </row>
    <row r="654" spans="1:65">
      <c r="A654" s="30"/>
      <c r="B654" s="20" t="s">
        <v>258</v>
      </c>
      <c r="C654" s="12"/>
      <c r="D654" s="227">
        <v>91.583333333333329</v>
      </c>
      <c r="E654" s="227">
        <v>90.717563282171383</v>
      </c>
      <c r="F654" s="227">
        <v>95.286923999999999</v>
      </c>
      <c r="G654" s="227">
        <v>87.333333333333329</v>
      </c>
      <c r="H654" s="227">
        <v>89.166666666666671</v>
      </c>
      <c r="I654" s="227">
        <v>93.933333333333337</v>
      </c>
      <c r="J654" s="227">
        <v>95.783333333333317</v>
      </c>
      <c r="K654" s="227">
        <v>91.850000000000009</v>
      </c>
      <c r="L654" s="227">
        <v>88.533333333333317</v>
      </c>
      <c r="M654" s="227">
        <v>93</v>
      </c>
      <c r="N654" s="227">
        <v>88.753470229715788</v>
      </c>
      <c r="O654" s="227">
        <v>79.666666666666671</v>
      </c>
      <c r="P654" s="227">
        <v>89.166666666666671</v>
      </c>
      <c r="Q654" s="227">
        <v>82.800000000000011</v>
      </c>
      <c r="R654" s="227">
        <v>89.600000000000009</v>
      </c>
      <c r="S654" s="227">
        <v>88.466666666666654</v>
      </c>
      <c r="T654" s="227">
        <v>89.533333333333346</v>
      </c>
      <c r="U654" s="227">
        <v>84.376666666666665</v>
      </c>
      <c r="V654" s="227">
        <v>107.33333333333333</v>
      </c>
      <c r="W654" s="227">
        <v>87.789166666666674</v>
      </c>
      <c r="X654" s="222"/>
      <c r="Y654" s="223"/>
      <c r="Z654" s="223"/>
      <c r="AA654" s="223"/>
      <c r="AB654" s="223"/>
      <c r="AC654" s="223"/>
      <c r="AD654" s="223"/>
      <c r="AE654" s="223"/>
      <c r="AF654" s="223"/>
      <c r="AG654" s="223"/>
      <c r="AH654" s="223"/>
      <c r="AI654" s="223"/>
      <c r="AJ654" s="223"/>
      <c r="AK654" s="223"/>
      <c r="AL654" s="223"/>
      <c r="AM654" s="223"/>
      <c r="AN654" s="223"/>
      <c r="AO654" s="223"/>
      <c r="AP654" s="223"/>
      <c r="AQ654" s="223"/>
      <c r="AR654" s="223"/>
      <c r="AS654" s="223"/>
      <c r="AT654" s="223"/>
      <c r="AU654" s="223"/>
      <c r="AV654" s="223"/>
      <c r="AW654" s="223"/>
      <c r="AX654" s="223"/>
      <c r="AY654" s="223"/>
      <c r="AZ654" s="223"/>
      <c r="BA654" s="223"/>
      <c r="BB654" s="223"/>
      <c r="BC654" s="223"/>
      <c r="BD654" s="223"/>
      <c r="BE654" s="223"/>
      <c r="BF654" s="223"/>
      <c r="BG654" s="223"/>
      <c r="BH654" s="223"/>
      <c r="BI654" s="223"/>
      <c r="BJ654" s="223"/>
      <c r="BK654" s="223"/>
      <c r="BL654" s="223"/>
      <c r="BM654" s="226"/>
    </row>
    <row r="655" spans="1:65">
      <c r="A655" s="30"/>
      <c r="B655" s="3" t="s">
        <v>259</v>
      </c>
      <c r="C655" s="29"/>
      <c r="D655" s="225">
        <v>91.95</v>
      </c>
      <c r="E655" s="225">
        <v>90.619874239254642</v>
      </c>
      <c r="F655" s="225">
        <v>95.204106000000024</v>
      </c>
      <c r="G655" s="225">
        <v>87</v>
      </c>
      <c r="H655" s="225">
        <v>89.5</v>
      </c>
      <c r="I655" s="225">
        <v>93.800000000000011</v>
      </c>
      <c r="J655" s="225">
        <v>95.75</v>
      </c>
      <c r="K655" s="225">
        <v>91.95</v>
      </c>
      <c r="L655" s="225">
        <v>88.6</v>
      </c>
      <c r="M655" s="225">
        <v>93.05</v>
      </c>
      <c r="N655" s="225">
        <v>88.09620265800001</v>
      </c>
      <c r="O655" s="225">
        <v>79.75</v>
      </c>
      <c r="P655" s="225">
        <v>89</v>
      </c>
      <c r="Q655" s="225">
        <v>83.15</v>
      </c>
      <c r="R655" s="225">
        <v>89.75</v>
      </c>
      <c r="S655" s="225">
        <v>88.7</v>
      </c>
      <c r="T655" s="225">
        <v>89.1</v>
      </c>
      <c r="U655" s="225">
        <v>83.984999999999999</v>
      </c>
      <c r="V655" s="225">
        <v>107</v>
      </c>
      <c r="W655" s="225">
        <v>87.606999999999999</v>
      </c>
      <c r="X655" s="222"/>
      <c r="Y655" s="223"/>
      <c r="Z655" s="223"/>
      <c r="AA655" s="223"/>
      <c r="AB655" s="223"/>
      <c r="AC655" s="223"/>
      <c r="AD655" s="223"/>
      <c r="AE655" s="223"/>
      <c r="AF655" s="223"/>
      <c r="AG655" s="223"/>
      <c r="AH655" s="223"/>
      <c r="AI655" s="223"/>
      <c r="AJ655" s="223"/>
      <c r="AK655" s="223"/>
      <c r="AL655" s="223"/>
      <c r="AM655" s="223"/>
      <c r="AN655" s="223"/>
      <c r="AO655" s="223"/>
      <c r="AP655" s="223"/>
      <c r="AQ655" s="223"/>
      <c r="AR655" s="223"/>
      <c r="AS655" s="223"/>
      <c r="AT655" s="223"/>
      <c r="AU655" s="223"/>
      <c r="AV655" s="223"/>
      <c r="AW655" s="223"/>
      <c r="AX655" s="223"/>
      <c r="AY655" s="223"/>
      <c r="AZ655" s="223"/>
      <c r="BA655" s="223"/>
      <c r="BB655" s="223"/>
      <c r="BC655" s="223"/>
      <c r="BD655" s="223"/>
      <c r="BE655" s="223"/>
      <c r="BF655" s="223"/>
      <c r="BG655" s="223"/>
      <c r="BH655" s="223"/>
      <c r="BI655" s="223"/>
      <c r="BJ655" s="223"/>
      <c r="BK655" s="223"/>
      <c r="BL655" s="223"/>
      <c r="BM655" s="226"/>
    </row>
    <row r="656" spans="1:65">
      <c r="A656" s="30"/>
      <c r="B656" s="3" t="s">
        <v>260</v>
      </c>
      <c r="C656" s="29"/>
      <c r="D656" s="216">
        <v>1.9009646673903935</v>
      </c>
      <c r="E656" s="216">
        <v>1.426168288825419</v>
      </c>
      <c r="F656" s="216">
        <v>0.77999718597645573</v>
      </c>
      <c r="G656" s="216">
        <v>2.4221202832779931</v>
      </c>
      <c r="H656" s="216">
        <v>0.98319208025017513</v>
      </c>
      <c r="I656" s="216">
        <v>1.7013719953809816</v>
      </c>
      <c r="J656" s="216">
        <v>0.97450842308656527</v>
      </c>
      <c r="K656" s="216">
        <v>0.5683308895353123</v>
      </c>
      <c r="L656" s="216">
        <v>2.7904599381941764</v>
      </c>
      <c r="M656" s="216">
        <v>1.4198591479439073</v>
      </c>
      <c r="N656" s="216">
        <v>2.1857950129848884</v>
      </c>
      <c r="O656" s="216">
        <v>1.1183320914051744</v>
      </c>
      <c r="P656" s="216">
        <v>1.1690451944500122</v>
      </c>
      <c r="Q656" s="216">
        <v>1.0411532067856286</v>
      </c>
      <c r="R656" s="216">
        <v>0.45607017003965233</v>
      </c>
      <c r="S656" s="216">
        <v>1.0726913193769527</v>
      </c>
      <c r="T656" s="216">
        <v>1.4445299120013642</v>
      </c>
      <c r="U656" s="216">
        <v>1.7974389187582061</v>
      </c>
      <c r="V656" s="216">
        <v>1.6329931618554521</v>
      </c>
      <c r="W656" s="216">
        <v>1.0758640093741707</v>
      </c>
      <c r="X656" s="213"/>
      <c r="Y656" s="214"/>
      <c r="Z656" s="214"/>
      <c r="AA656" s="214"/>
      <c r="AB656" s="214"/>
      <c r="AC656" s="214"/>
      <c r="AD656" s="214"/>
      <c r="AE656" s="214"/>
      <c r="AF656" s="214"/>
      <c r="AG656" s="214"/>
      <c r="AH656" s="214"/>
      <c r="AI656" s="214"/>
      <c r="AJ656" s="214"/>
      <c r="AK656" s="214"/>
      <c r="AL656" s="214"/>
      <c r="AM656" s="214"/>
      <c r="AN656" s="214"/>
      <c r="AO656" s="214"/>
      <c r="AP656" s="214"/>
      <c r="AQ656" s="214"/>
      <c r="AR656" s="214"/>
      <c r="AS656" s="214"/>
      <c r="AT656" s="214"/>
      <c r="AU656" s="214"/>
      <c r="AV656" s="214"/>
      <c r="AW656" s="214"/>
      <c r="AX656" s="214"/>
      <c r="AY656" s="214"/>
      <c r="AZ656" s="214"/>
      <c r="BA656" s="214"/>
      <c r="BB656" s="214"/>
      <c r="BC656" s="214"/>
      <c r="BD656" s="214"/>
      <c r="BE656" s="214"/>
      <c r="BF656" s="214"/>
      <c r="BG656" s="214"/>
      <c r="BH656" s="214"/>
      <c r="BI656" s="214"/>
      <c r="BJ656" s="214"/>
      <c r="BK656" s="214"/>
      <c r="BL656" s="214"/>
      <c r="BM656" s="219"/>
    </row>
    <row r="657" spans="1:65">
      <c r="A657" s="30"/>
      <c r="B657" s="3" t="s">
        <v>86</v>
      </c>
      <c r="C657" s="29"/>
      <c r="D657" s="13">
        <v>2.075666606795698E-2</v>
      </c>
      <c r="E657" s="13">
        <v>1.5720972182524464E-2</v>
      </c>
      <c r="F657" s="13">
        <v>8.1857735902615102E-3</v>
      </c>
      <c r="G657" s="13">
        <v>2.7734201716923586E-2</v>
      </c>
      <c r="H657" s="13">
        <v>1.1026453236450561E-2</v>
      </c>
      <c r="I657" s="13">
        <v>1.8112547857143169E-2</v>
      </c>
      <c r="J657" s="13">
        <v>1.0174091767042618E-2</v>
      </c>
      <c r="K657" s="13">
        <v>6.1875981440970302E-3</v>
      </c>
      <c r="L657" s="13">
        <v>3.1518749301892059E-2</v>
      </c>
      <c r="M657" s="13">
        <v>1.526730266606352E-2</v>
      </c>
      <c r="N657" s="13">
        <v>2.4627713230001191E-2</v>
      </c>
      <c r="O657" s="13">
        <v>1.4037641314709302E-2</v>
      </c>
      <c r="P657" s="13">
        <v>1.3110787227476772E-2</v>
      </c>
      <c r="Q657" s="13">
        <v>1.2574314091613871E-2</v>
      </c>
      <c r="R657" s="13">
        <v>5.0900688620496909E-3</v>
      </c>
      <c r="S657" s="13">
        <v>1.2125372864095173E-2</v>
      </c>
      <c r="T657" s="13">
        <v>1.6133990081921415E-2</v>
      </c>
      <c r="U657" s="13">
        <v>2.1302558986586412E-2</v>
      </c>
      <c r="V657" s="13">
        <v>1.5214222004864461E-2</v>
      </c>
      <c r="W657" s="13">
        <v>1.2255088528852313E-2</v>
      </c>
      <c r="X657" s="149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261</v>
      </c>
      <c r="C658" s="29"/>
      <c r="D658" s="13">
        <v>2.0059757704357528E-2</v>
      </c>
      <c r="E658" s="13">
        <v>1.0416767473792055E-2</v>
      </c>
      <c r="F658" s="13">
        <v>6.1310536209283173E-2</v>
      </c>
      <c r="G658" s="13">
        <v>-2.7276955346527187E-2</v>
      </c>
      <c r="H658" s="13">
        <v>-6.8571967755572949E-3</v>
      </c>
      <c r="I658" s="13">
        <v>4.6234175508964359E-2</v>
      </c>
      <c r="J658" s="13">
        <v>6.6839568248761028E-2</v>
      </c>
      <c r="K658" s="13">
        <v>2.3029904405589496E-2</v>
      </c>
      <c r="L658" s="13">
        <v>-1.3911295190983441E-2</v>
      </c>
      <c r="M658" s="13">
        <v>3.583866205465247E-2</v>
      </c>
      <c r="N658" s="13">
        <v>-1.1459399403696557E-2</v>
      </c>
      <c r="O658" s="13">
        <v>-0.1126686730069465</v>
      </c>
      <c r="P658" s="13">
        <v>-6.8571967755572949E-3</v>
      </c>
      <c r="Q658" s="13">
        <v>-7.7769449267470647E-2</v>
      </c>
      <c r="R658" s="13">
        <v>-2.0307083860552355E-3</v>
      </c>
      <c r="S658" s="13">
        <v>-1.4653831866291434E-2</v>
      </c>
      <c r="T658" s="13">
        <v>-2.7732450613632276E-3</v>
      </c>
      <c r="U658" s="13">
        <v>-6.0208456896436724E-2</v>
      </c>
      <c r="V658" s="13">
        <v>0.19548404724587121</v>
      </c>
      <c r="W658" s="13">
        <v>-2.2199860829108631E-2</v>
      </c>
      <c r="X658" s="149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262</v>
      </c>
      <c r="C659" s="47"/>
      <c r="D659" s="45">
        <v>0.71</v>
      </c>
      <c r="E659" s="45">
        <v>0.43</v>
      </c>
      <c r="F659" s="45">
        <v>1.88</v>
      </c>
      <c r="G659" s="45">
        <v>0.64</v>
      </c>
      <c r="H659" s="45">
        <v>0.06</v>
      </c>
      <c r="I659" s="45">
        <v>1.45</v>
      </c>
      <c r="J659" s="45">
        <v>2.04</v>
      </c>
      <c r="K659" s="45">
        <v>0.79</v>
      </c>
      <c r="L659" s="45">
        <v>0.26</v>
      </c>
      <c r="M659" s="45">
        <v>1.1599999999999999</v>
      </c>
      <c r="N659" s="45">
        <v>0.19</v>
      </c>
      <c r="O659" s="45">
        <v>3.07</v>
      </c>
      <c r="P659" s="45">
        <v>0.06</v>
      </c>
      <c r="Q659" s="45">
        <v>2.08</v>
      </c>
      <c r="R659" s="45">
        <v>0.08</v>
      </c>
      <c r="S659" s="45">
        <v>0.28000000000000003</v>
      </c>
      <c r="T659" s="45">
        <v>0.06</v>
      </c>
      <c r="U659" s="45">
        <v>1.58</v>
      </c>
      <c r="V659" s="45">
        <v>5.71</v>
      </c>
      <c r="W659" s="45">
        <v>0.5</v>
      </c>
      <c r="X659" s="149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BM660" s="55"/>
    </row>
    <row r="661" spans="1:65" ht="15">
      <c r="B661" s="8" t="s">
        <v>525</v>
      </c>
      <c r="BM661" s="28" t="s">
        <v>66</v>
      </c>
    </row>
    <row r="662" spans="1:65" ht="15">
      <c r="A662" s="25" t="s">
        <v>58</v>
      </c>
      <c r="B662" s="18" t="s">
        <v>110</v>
      </c>
      <c r="C662" s="15" t="s">
        <v>111</v>
      </c>
      <c r="D662" s="16" t="s">
        <v>227</v>
      </c>
      <c r="E662" s="17" t="s">
        <v>227</v>
      </c>
      <c r="F662" s="17" t="s">
        <v>227</v>
      </c>
      <c r="G662" s="17" t="s">
        <v>227</v>
      </c>
      <c r="H662" s="17" t="s">
        <v>227</v>
      </c>
      <c r="I662" s="17" t="s">
        <v>227</v>
      </c>
      <c r="J662" s="17" t="s">
        <v>227</v>
      </c>
      <c r="K662" s="17" t="s">
        <v>227</v>
      </c>
      <c r="L662" s="17" t="s">
        <v>227</v>
      </c>
      <c r="M662" s="17" t="s">
        <v>227</v>
      </c>
      <c r="N662" s="17" t="s">
        <v>227</v>
      </c>
      <c r="O662" s="17" t="s">
        <v>227</v>
      </c>
      <c r="P662" s="17" t="s">
        <v>227</v>
      </c>
      <c r="Q662" s="17" t="s">
        <v>227</v>
      </c>
      <c r="R662" s="17" t="s">
        <v>227</v>
      </c>
      <c r="S662" s="17" t="s">
        <v>227</v>
      </c>
      <c r="T662" s="17" t="s">
        <v>227</v>
      </c>
      <c r="U662" s="17" t="s">
        <v>227</v>
      </c>
      <c r="V662" s="17" t="s">
        <v>227</v>
      </c>
      <c r="W662" s="149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 t="s">
        <v>228</v>
      </c>
      <c r="C663" s="9" t="s">
        <v>228</v>
      </c>
      <c r="D663" s="147" t="s">
        <v>231</v>
      </c>
      <c r="E663" s="148" t="s">
        <v>232</v>
      </c>
      <c r="F663" s="148" t="s">
        <v>236</v>
      </c>
      <c r="G663" s="148" t="s">
        <v>237</v>
      </c>
      <c r="H663" s="148" t="s">
        <v>238</v>
      </c>
      <c r="I663" s="148" t="s">
        <v>239</v>
      </c>
      <c r="J663" s="148" t="s">
        <v>240</v>
      </c>
      <c r="K663" s="148" t="s">
        <v>241</v>
      </c>
      <c r="L663" s="148" t="s">
        <v>242</v>
      </c>
      <c r="M663" s="148" t="s">
        <v>243</v>
      </c>
      <c r="N663" s="148" t="s">
        <v>244</v>
      </c>
      <c r="O663" s="148" t="s">
        <v>245</v>
      </c>
      <c r="P663" s="148" t="s">
        <v>246</v>
      </c>
      <c r="Q663" s="148" t="s">
        <v>247</v>
      </c>
      <c r="R663" s="148" t="s">
        <v>248</v>
      </c>
      <c r="S663" s="148" t="s">
        <v>282</v>
      </c>
      <c r="T663" s="148" t="s">
        <v>251</v>
      </c>
      <c r="U663" s="148" t="s">
        <v>252</v>
      </c>
      <c r="V663" s="148" t="s">
        <v>296</v>
      </c>
      <c r="W663" s="149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 t="s">
        <v>1</v>
      </c>
    </row>
    <row r="664" spans="1:65">
      <c r="A664" s="30"/>
      <c r="B664" s="19"/>
      <c r="C664" s="9"/>
      <c r="D664" s="10" t="s">
        <v>114</v>
      </c>
      <c r="E664" s="11" t="s">
        <v>297</v>
      </c>
      <c r="F664" s="11" t="s">
        <v>298</v>
      </c>
      <c r="G664" s="11" t="s">
        <v>114</v>
      </c>
      <c r="H664" s="11" t="s">
        <v>298</v>
      </c>
      <c r="I664" s="11" t="s">
        <v>298</v>
      </c>
      <c r="J664" s="11" t="s">
        <v>298</v>
      </c>
      <c r="K664" s="11" t="s">
        <v>298</v>
      </c>
      <c r="L664" s="11" t="s">
        <v>298</v>
      </c>
      <c r="M664" s="11" t="s">
        <v>114</v>
      </c>
      <c r="N664" s="11" t="s">
        <v>298</v>
      </c>
      <c r="O664" s="11" t="s">
        <v>114</v>
      </c>
      <c r="P664" s="11" t="s">
        <v>297</v>
      </c>
      <c r="Q664" s="11" t="s">
        <v>297</v>
      </c>
      <c r="R664" s="11" t="s">
        <v>298</v>
      </c>
      <c r="S664" s="11" t="s">
        <v>298</v>
      </c>
      <c r="T664" s="11" t="s">
        <v>114</v>
      </c>
      <c r="U664" s="11" t="s">
        <v>114</v>
      </c>
      <c r="V664" s="11" t="s">
        <v>114</v>
      </c>
      <c r="W664" s="149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3</v>
      </c>
    </row>
    <row r="665" spans="1:65">
      <c r="A665" s="30"/>
      <c r="B665" s="19"/>
      <c r="C665" s="9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149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8">
        <v>1</v>
      </c>
      <c r="C666" s="14">
        <v>1</v>
      </c>
      <c r="D666" s="205">
        <v>4.1500000000000002E-2</v>
      </c>
      <c r="E666" s="205">
        <v>4.1792360642382856E-2</v>
      </c>
      <c r="F666" s="206">
        <v>0.04</v>
      </c>
      <c r="G666" s="205">
        <v>4.2799999999999998E-2</v>
      </c>
      <c r="H666" s="205">
        <v>4.2999999999999997E-2</v>
      </c>
      <c r="I666" s="205">
        <v>4.1000000000000002E-2</v>
      </c>
      <c r="J666" s="205">
        <v>0.04</v>
      </c>
      <c r="K666" s="205">
        <v>4.2999999999999997E-2</v>
      </c>
      <c r="L666" s="205">
        <v>4.2000000000000003E-2</v>
      </c>
      <c r="M666" s="205">
        <v>4.2657443844696746E-2</v>
      </c>
      <c r="N666" s="205">
        <v>4.1399999999999999E-2</v>
      </c>
      <c r="O666" s="205">
        <v>4.2000000000000003E-2</v>
      </c>
      <c r="P666" s="205">
        <v>4.1000000000000002E-2</v>
      </c>
      <c r="Q666" s="205">
        <v>4.2599999999999999E-2</v>
      </c>
      <c r="R666" s="205">
        <v>3.9E-2</v>
      </c>
      <c r="S666" s="206">
        <v>2.9399999999999999E-2</v>
      </c>
      <c r="T666" s="205">
        <v>0.04</v>
      </c>
      <c r="U666" s="205">
        <v>0.04</v>
      </c>
      <c r="V666" s="205">
        <v>4.24514E-2</v>
      </c>
      <c r="W666" s="203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07">
        <v>1</v>
      </c>
    </row>
    <row r="667" spans="1:65">
      <c r="A667" s="30"/>
      <c r="B667" s="19">
        <v>1</v>
      </c>
      <c r="C667" s="9">
        <v>2</v>
      </c>
      <c r="D667" s="24">
        <v>4.1800000000000004E-2</v>
      </c>
      <c r="E667" s="24">
        <v>4.2646622627896896E-2</v>
      </c>
      <c r="F667" s="208">
        <v>3.7999999999999999E-2</v>
      </c>
      <c r="G667" s="24">
        <v>4.2200000000000001E-2</v>
      </c>
      <c r="H667" s="24">
        <v>4.2000000000000003E-2</v>
      </c>
      <c r="I667" s="24">
        <v>4.1000000000000002E-2</v>
      </c>
      <c r="J667" s="24">
        <v>4.1000000000000002E-2</v>
      </c>
      <c r="K667" s="24">
        <v>4.2000000000000003E-2</v>
      </c>
      <c r="L667" s="24">
        <v>4.2000000000000003E-2</v>
      </c>
      <c r="M667" s="24">
        <v>4.3510016287915745E-2</v>
      </c>
      <c r="N667" s="24">
        <v>4.1300000000000003E-2</v>
      </c>
      <c r="O667" s="24">
        <v>4.4000000000000004E-2</v>
      </c>
      <c r="P667" s="24">
        <v>0.04</v>
      </c>
      <c r="Q667" s="24">
        <v>3.95E-2</v>
      </c>
      <c r="R667" s="24">
        <v>0.04</v>
      </c>
      <c r="S667" s="208">
        <v>2.5899999999999999E-2</v>
      </c>
      <c r="T667" s="24">
        <v>0.04</v>
      </c>
      <c r="U667" s="24">
        <v>0.04</v>
      </c>
      <c r="V667" s="24">
        <v>4.1063999999999996E-2</v>
      </c>
      <c r="W667" s="203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207" t="e">
        <v>#N/A</v>
      </c>
    </row>
    <row r="668" spans="1:65">
      <c r="A668" s="30"/>
      <c r="B668" s="19">
        <v>1</v>
      </c>
      <c r="C668" s="9">
        <v>3</v>
      </c>
      <c r="D668" s="24">
        <v>4.2000000000000003E-2</v>
      </c>
      <c r="E668" s="24">
        <v>4.0842424218318005E-2</v>
      </c>
      <c r="F668" s="208">
        <v>3.5000000000000003E-2</v>
      </c>
      <c r="G668" s="24">
        <v>4.2000000000000003E-2</v>
      </c>
      <c r="H668" s="24">
        <v>4.1000000000000002E-2</v>
      </c>
      <c r="I668" s="24">
        <v>4.1000000000000002E-2</v>
      </c>
      <c r="J668" s="24">
        <v>0.04</v>
      </c>
      <c r="K668" s="24">
        <v>4.2999999999999997E-2</v>
      </c>
      <c r="L668" s="24">
        <v>4.1000000000000002E-2</v>
      </c>
      <c r="M668" s="24">
        <v>4.2863718579544068E-2</v>
      </c>
      <c r="N668" s="24">
        <v>4.07E-2</v>
      </c>
      <c r="O668" s="24">
        <v>4.2000000000000003E-2</v>
      </c>
      <c r="P668" s="24">
        <v>0.04</v>
      </c>
      <c r="Q668" s="24">
        <v>4.0099999999999997E-2</v>
      </c>
      <c r="R668" s="209">
        <v>4.2000000000000003E-2</v>
      </c>
      <c r="S668" s="208">
        <v>3.3599999999999998E-2</v>
      </c>
      <c r="T668" s="209">
        <v>0.05</v>
      </c>
      <c r="U668" s="24">
        <v>0.04</v>
      </c>
      <c r="V668" s="24">
        <v>4.1834199999999995E-2</v>
      </c>
      <c r="W668" s="203"/>
      <c r="X668" s="204"/>
      <c r="Y668" s="204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207">
        <v>16</v>
      </c>
    </row>
    <row r="669" spans="1:65">
      <c r="A669" s="30"/>
      <c r="B669" s="19">
        <v>1</v>
      </c>
      <c r="C669" s="9">
        <v>4</v>
      </c>
      <c r="D669" s="24">
        <v>4.2299999999999997E-2</v>
      </c>
      <c r="E669" s="24">
        <v>4.1633725926739397E-2</v>
      </c>
      <c r="F669" s="208">
        <v>3.6999999999999998E-2</v>
      </c>
      <c r="G669" s="24">
        <v>4.2000000000000003E-2</v>
      </c>
      <c r="H669" s="24">
        <v>4.2000000000000003E-2</v>
      </c>
      <c r="I669" s="24">
        <v>4.2000000000000003E-2</v>
      </c>
      <c r="J669" s="24">
        <v>0.04</v>
      </c>
      <c r="K669" s="24">
        <v>4.2999999999999997E-2</v>
      </c>
      <c r="L669" s="24">
        <v>4.1000000000000002E-2</v>
      </c>
      <c r="M669" s="24">
        <v>4.1928897720342501E-2</v>
      </c>
      <c r="N669" s="24">
        <v>4.0899999999999999E-2</v>
      </c>
      <c r="O669" s="24">
        <v>4.2000000000000003E-2</v>
      </c>
      <c r="P669" s="24">
        <v>0.04</v>
      </c>
      <c r="Q669" s="24">
        <v>3.9199999999999999E-2</v>
      </c>
      <c r="R669" s="24">
        <v>3.7999999999999999E-2</v>
      </c>
      <c r="S669" s="208">
        <v>2.9799999999999997E-2</v>
      </c>
      <c r="T669" s="24">
        <v>0.04</v>
      </c>
      <c r="U669" s="24">
        <v>0.04</v>
      </c>
      <c r="V669" s="24">
        <v>4.1234399999999997E-2</v>
      </c>
      <c r="W669" s="203"/>
      <c r="X669" s="204"/>
      <c r="Y669" s="204"/>
      <c r="Z669" s="204"/>
      <c r="AA669" s="204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207">
        <v>4.1196211118450329E-2</v>
      </c>
    </row>
    <row r="670" spans="1:65">
      <c r="A670" s="30"/>
      <c r="B670" s="19">
        <v>1</v>
      </c>
      <c r="C670" s="9">
        <v>5</v>
      </c>
      <c r="D670" s="24">
        <v>4.2099999999999999E-2</v>
      </c>
      <c r="E670" s="24">
        <v>4.1780517529137681E-2</v>
      </c>
      <c r="F670" s="208">
        <v>3.7999999999999999E-2</v>
      </c>
      <c r="G670" s="24">
        <v>4.2900000000000001E-2</v>
      </c>
      <c r="H670" s="24">
        <v>4.2000000000000003E-2</v>
      </c>
      <c r="I670" s="24">
        <v>4.1000000000000002E-2</v>
      </c>
      <c r="J670" s="24">
        <v>0.04</v>
      </c>
      <c r="K670" s="24">
        <v>4.2000000000000003E-2</v>
      </c>
      <c r="L670" s="24">
        <v>4.2000000000000003E-2</v>
      </c>
      <c r="M670" s="24">
        <v>3.9874858606068E-2</v>
      </c>
      <c r="N670" s="24">
        <v>4.1200000000000001E-2</v>
      </c>
      <c r="O670" s="24">
        <v>4.1000000000000002E-2</v>
      </c>
      <c r="P670" s="24">
        <v>4.1000000000000002E-2</v>
      </c>
      <c r="Q670" s="24">
        <v>4.2900000000000001E-2</v>
      </c>
      <c r="R670" s="24">
        <v>3.9E-2</v>
      </c>
      <c r="S670" s="208">
        <v>2.7999999999999997E-2</v>
      </c>
      <c r="T670" s="24">
        <v>0.04</v>
      </c>
      <c r="U670" s="24">
        <v>0.04</v>
      </c>
      <c r="V670" s="24">
        <v>4.1767200000000004E-2</v>
      </c>
      <c r="W670" s="203"/>
      <c r="X670" s="204"/>
      <c r="Y670" s="204"/>
      <c r="Z670" s="204"/>
      <c r="AA670" s="204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207">
        <v>48</v>
      </c>
    </row>
    <row r="671" spans="1:65">
      <c r="A671" s="30"/>
      <c r="B671" s="19">
        <v>1</v>
      </c>
      <c r="C671" s="9">
        <v>6</v>
      </c>
      <c r="D671" s="24">
        <v>4.19E-2</v>
      </c>
      <c r="E671" s="24">
        <v>4.0855183401423245E-2</v>
      </c>
      <c r="F671" s="208">
        <v>4.1000000000000002E-2</v>
      </c>
      <c r="G671" s="24">
        <v>4.2299999999999997E-2</v>
      </c>
      <c r="H671" s="24">
        <v>4.2000000000000003E-2</v>
      </c>
      <c r="I671" s="24">
        <v>4.2000000000000003E-2</v>
      </c>
      <c r="J671" s="24">
        <v>3.9E-2</v>
      </c>
      <c r="K671" s="24">
        <v>4.2000000000000003E-2</v>
      </c>
      <c r="L671" s="24">
        <v>4.1000000000000002E-2</v>
      </c>
      <c r="M671" s="24">
        <v>3.9577164697467998E-2</v>
      </c>
      <c r="N671" s="24">
        <v>4.1000000000000002E-2</v>
      </c>
      <c r="O671" s="24">
        <v>4.2999999999999997E-2</v>
      </c>
      <c r="P671" s="24">
        <v>4.1000000000000002E-2</v>
      </c>
      <c r="Q671" s="24">
        <v>4.1200000000000001E-2</v>
      </c>
      <c r="R671" s="24">
        <v>3.9E-2</v>
      </c>
      <c r="S671" s="208">
        <v>2.4E-2</v>
      </c>
      <c r="T671" s="209">
        <v>0.05</v>
      </c>
      <c r="U671" s="24">
        <v>0.04</v>
      </c>
      <c r="V671" s="24">
        <v>4.0899400000000002E-2</v>
      </c>
      <c r="W671" s="203"/>
      <c r="X671" s="204"/>
      <c r="Y671" s="204"/>
      <c r="Z671" s="204"/>
      <c r="AA671" s="204"/>
      <c r="AB671" s="204"/>
      <c r="AC671" s="204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4"/>
      <c r="AT671" s="204"/>
      <c r="AU671" s="204"/>
      <c r="AV671" s="204"/>
      <c r="AW671" s="204"/>
      <c r="AX671" s="204"/>
      <c r="AY671" s="204"/>
      <c r="AZ671" s="204"/>
      <c r="BA671" s="204"/>
      <c r="BB671" s="204"/>
      <c r="BC671" s="204"/>
      <c r="BD671" s="204"/>
      <c r="BE671" s="204"/>
      <c r="BF671" s="204"/>
      <c r="BG671" s="204"/>
      <c r="BH671" s="204"/>
      <c r="BI671" s="204"/>
      <c r="BJ671" s="204"/>
      <c r="BK671" s="204"/>
      <c r="BL671" s="204"/>
      <c r="BM671" s="56"/>
    </row>
    <row r="672" spans="1:65">
      <c r="A672" s="30"/>
      <c r="B672" s="20" t="s">
        <v>258</v>
      </c>
      <c r="C672" s="12"/>
      <c r="D672" s="210">
        <v>4.1933333333333343E-2</v>
      </c>
      <c r="E672" s="210">
        <v>4.1591805724316346E-2</v>
      </c>
      <c r="F672" s="210">
        <v>3.8166666666666668E-2</v>
      </c>
      <c r="G672" s="210">
        <v>4.2366666666666664E-2</v>
      </c>
      <c r="H672" s="210">
        <v>4.2000000000000003E-2</v>
      </c>
      <c r="I672" s="210">
        <v>4.133333333333334E-2</v>
      </c>
      <c r="J672" s="210">
        <v>0.04</v>
      </c>
      <c r="K672" s="210">
        <v>4.2500000000000003E-2</v>
      </c>
      <c r="L672" s="210">
        <v>4.1500000000000002E-2</v>
      </c>
      <c r="M672" s="210">
        <v>4.1735349956005842E-2</v>
      </c>
      <c r="N672" s="210">
        <v>4.108333333333334E-2</v>
      </c>
      <c r="O672" s="210">
        <v>4.2333333333333334E-2</v>
      </c>
      <c r="P672" s="210">
        <v>4.0500000000000001E-2</v>
      </c>
      <c r="Q672" s="210">
        <v>4.0916666666666664E-2</v>
      </c>
      <c r="R672" s="210">
        <v>3.95E-2</v>
      </c>
      <c r="S672" s="210">
        <v>2.845E-2</v>
      </c>
      <c r="T672" s="210">
        <v>4.3333333333333335E-2</v>
      </c>
      <c r="U672" s="210">
        <v>0.04</v>
      </c>
      <c r="V672" s="210">
        <v>4.1541766666666667E-2</v>
      </c>
      <c r="W672" s="203"/>
      <c r="X672" s="204"/>
      <c r="Y672" s="204"/>
      <c r="Z672" s="204"/>
      <c r="AA672" s="204"/>
      <c r="AB672" s="204"/>
      <c r="AC672" s="204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56"/>
    </row>
    <row r="673" spans="1:65">
      <c r="A673" s="30"/>
      <c r="B673" s="3" t="s">
        <v>259</v>
      </c>
      <c r="C673" s="29"/>
      <c r="D673" s="24">
        <v>4.1950000000000001E-2</v>
      </c>
      <c r="E673" s="24">
        <v>4.1707121727938543E-2</v>
      </c>
      <c r="F673" s="24">
        <v>3.7999999999999999E-2</v>
      </c>
      <c r="G673" s="24">
        <v>4.2249999999999996E-2</v>
      </c>
      <c r="H673" s="24">
        <v>4.2000000000000003E-2</v>
      </c>
      <c r="I673" s="24">
        <v>4.1000000000000002E-2</v>
      </c>
      <c r="J673" s="24">
        <v>0.04</v>
      </c>
      <c r="K673" s="24">
        <v>4.2499999999999996E-2</v>
      </c>
      <c r="L673" s="24">
        <v>4.1500000000000002E-2</v>
      </c>
      <c r="M673" s="24">
        <v>4.2293170782519623E-2</v>
      </c>
      <c r="N673" s="24">
        <v>4.1099999999999998E-2</v>
      </c>
      <c r="O673" s="24">
        <v>4.2000000000000003E-2</v>
      </c>
      <c r="P673" s="24">
        <v>4.0500000000000001E-2</v>
      </c>
      <c r="Q673" s="24">
        <v>4.0649999999999999E-2</v>
      </c>
      <c r="R673" s="24">
        <v>3.9E-2</v>
      </c>
      <c r="S673" s="24">
        <v>2.8699999999999996E-2</v>
      </c>
      <c r="T673" s="24">
        <v>0.04</v>
      </c>
      <c r="U673" s="24">
        <v>0.04</v>
      </c>
      <c r="V673" s="24">
        <v>4.1500800000000004E-2</v>
      </c>
      <c r="W673" s="203"/>
      <c r="X673" s="204"/>
      <c r="Y673" s="204"/>
      <c r="Z673" s="204"/>
      <c r="AA673" s="204"/>
      <c r="AB673" s="204"/>
      <c r="AC673" s="204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56"/>
    </row>
    <row r="674" spans="1:65">
      <c r="A674" s="30"/>
      <c r="B674" s="3" t="s">
        <v>260</v>
      </c>
      <c r="C674" s="29"/>
      <c r="D674" s="24">
        <v>2.7325202042558747E-4</v>
      </c>
      <c r="E674" s="24">
        <v>6.7740911006670252E-4</v>
      </c>
      <c r="F674" s="24">
        <v>2.1369760566432808E-3</v>
      </c>
      <c r="G674" s="24">
        <v>3.9327683210006872E-4</v>
      </c>
      <c r="H674" s="24">
        <v>6.3245553203367425E-4</v>
      </c>
      <c r="I674" s="24">
        <v>5.1639777949432275E-4</v>
      </c>
      <c r="J674" s="24">
        <v>6.3245553203367642E-4</v>
      </c>
      <c r="K674" s="24">
        <v>5.4772255750516286E-4</v>
      </c>
      <c r="L674" s="24">
        <v>5.4772255750516665E-4</v>
      </c>
      <c r="M674" s="24">
        <v>1.6388755834537609E-3</v>
      </c>
      <c r="N674" s="24">
        <v>2.6394443859772255E-4</v>
      </c>
      <c r="O674" s="24">
        <v>1.0327955589886444E-3</v>
      </c>
      <c r="P674" s="24">
        <v>5.4772255750516665E-4</v>
      </c>
      <c r="Q674" s="24">
        <v>1.5791347841988246E-3</v>
      </c>
      <c r="R674" s="24">
        <v>1.3784048752090235E-3</v>
      </c>
      <c r="S674" s="24">
        <v>3.3393113062426499E-3</v>
      </c>
      <c r="T674" s="24">
        <v>5.1639777949432242E-3</v>
      </c>
      <c r="U674" s="24">
        <v>0</v>
      </c>
      <c r="V674" s="24">
        <v>5.8294775637844859E-4</v>
      </c>
      <c r="W674" s="203"/>
      <c r="X674" s="204"/>
      <c r="Y674" s="204"/>
      <c r="Z674" s="204"/>
      <c r="AA674" s="204"/>
      <c r="AB674" s="204"/>
      <c r="AC674" s="204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4"/>
      <c r="AT674" s="204"/>
      <c r="AU674" s="204"/>
      <c r="AV674" s="204"/>
      <c r="AW674" s="204"/>
      <c r="AX674" s="204"/>
      <c r="AY674" s="204"/>
      <c r="AZ674" s="204"/>
      <c r="BA674" s="204"/>
      <c r="BB674" s="204"/>
      <c r="BC674" s="204"/>
      <c r="BD674" s="204"/>
      <c r="BE674" s="204"/>
      <c r="BF674" s="204"/>
      <c r="BG674" s="204"/>
      <c r="BH674" s="204"/>
      <c r="BI674" s="204"/>
      <c r="BJ674" s="204"/>
      <c r="BK674" s="204"/>
      <c r="BL674" s="204"/>
      <c r="BM674" s="56"/>
    </row>
    <row r="675" spans="1:65">
      <c r="A675" s="30"/>
      <c r="B675" s="3" t="s">
        <v>86</v>
      </c>
      <c r="C675" s="29"/>
      <c r="D675" s="13">
        <v>6.5163438893224342E-3</v>
      </c>
      <c r="E675" s="13">
        <v>1.6287081031220056E-2</v>
      </c>
      <c r="F675" s="13">
        <v>5.5990639038688582E-2</v>
      </c>
      <c r="G675" s="13">
        <v>9.282694699450875E-3</v>
      </c>
      <c r="H675" s="13">
        <v>1.5058465048420814E-2</v>
      </c>
      <c r="I675" s="13">
        <v>1.2493494665185225E-2</v>
      </c>
      <c r="J675" s="13">
        <v>1.581138830084191E-2</v>
      </c>
      <c r="K675" s="13">
        <v>1.2887589588356773E-2</v>
      </c>
      <c r="L675" s="13">
        <v>1.3198133915787148E-2</v>
      </c>
      <c r="M675" s="13">
        <v>3.9268284204669088E-2</v>
      </c>
      <c r="N675" s="13">
        <v>6.4246110814861462E-3</v>
      </c>
      <c r="O675" s="13">
        <v>2.4396745487920733E-2</v>
      </c>
      <c r="P675" s="13">
        <v>1.3524013765559669E-2</v>
      </c>
      <c r="Q675" s="13">
        <v>3.8593925479401013E-2</v>
      </c>
      <c r="R675" s="13">
        <v>3.4896325954658823E-2</v>
      </c>
      <c r="S675" s="13">
        <v>0.11737473835650791</v>
      </c>
      <c r="T675" s="13">
        <v>0.11916871834484363</v>
      </c>
      <c r="U675" s="13">
        <v>0</v>
      </c>
      <c r="V675" s="13">
        <v>1.4032810907057762E-2</v>
      </c>
      <c r="W675" s="149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3" t="s">
        <v>261</v>
      </c>
      <c r="C676" s="29"/>
      <c r="D676" s="13">
        <v>1.7892961388210837E-2</v>
      </c>
      <c r="E676" s="13">
        <v>9.6026939159179481E-3</v>
      </c>
      <c r="F676" s="13">
        <v>-7.353939523887032E-2</v>
      </c>
      <c r="G676" s="13">
        <v>2.8411728079821508E-2</v>
      </c>
      <c r="H676" s="13">
        <v>1.9511233186920052E-2</v>
      </c>
      <c r="I676" s="13">
        <v>3.328515199826132E-3</v>
      </c>
      <c r="J676" s="13">
        <v>-2.903692077436193E-2</v>
      </c>
      <c r="K676" s="13">
        <v>3.1648271677240603E-2</v>
      </c>
      <c r="L676" s="13">
        <v>7.3741946965995009E-3</v>
      </c>
      <c r="M676" s="13">
        <v>1.308709764607574E-2</v>
      </c>
      <c r="N676" s="13">
        <v>-2.7400040453340324E-3</v>
      </c>
      <c r="O676" s="13">
        <v>2.7602592180467012E-2</v>
      </c>
      <c r="P676" s="13">
        <v>-1.6899882284041379E-2</v>
      </c>
      <c r="Q676" s="13">
        <v>-6.7856835421077344E-3</v>
      </c>
      <c r="R676" s="13">
        <v>-4.1173959264682369E-2</v>
      </c>
      <c r="S676" s="13">
        <v>-0.3094025099007649</v>
      </c>
      <c r="T676" s="13">
        <v>5.1876669161107891E-2</v>
      </c>
      <c r="U676" s="13">
        <v>-2.903692077436193E-2</v>
      </c>
      <c r="V676" s="13">
        <v>8.3880419784909677E-3</v>
      </c>
      <c r="W676" s="149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46" t="s">
        <v>262</v>
      </c>
      <c r="C677" s="47"/>
      <c r="D677" s="45">
        <v>0.35</v>
      </c>
      <c r="E677" s="45">
        <v>7.0000000000000007E-2</v>
      </c>
      <c r="F677" s="45">
        <v>2.7</v>
      </c>
      <c r="G677" s="45">
        <v>0.7</v>
      </c>
      <c r="H677" s="45">
        <v>0.4</v>
      </c>
      <c r="I677" s="45">
        <v>0.13</v>
      </c>
      <c r="J677" s="45">
        <v>1.21</v>
      </c>
      <c r="K677" s="45">
        <v>0.81</v>
      </c>
      <c r="L677" s="45">
        <v>0</v>
      </c>
      <c r="M677" s="45">
        <v>0.19</v>
      </c>
      <c r="N677" s="45">
        <v>0.34</v>
      </c>
      <c r="O677" s="45">
        <v>0.67</v>
      </c>
      <c r="P677" s="45">
        <v>0.81</v>
      </c>
      <c r="Q677" s="45">
        <v>0.47</v>
      </c>
      <c r="R677" s="45">
        <v>1.62</v>
      </c>
      <c r="S677" s="45">
        <v>10.56</v>
      </c>
      <c r="T677" s="45">
        <v>1.48</v>
      </c>
      <c r="U677" s="45">
        <v>1.21</v>
      </c>
      <c r="V677" s="45">
        <v>0.03</v>
      </c>
      <c r="W677" s="149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BM678" s="55"/>
    </row>
    <row r="679" spans="1:65" ht="15">
      <c r="B679" s="8" t="s">
        <v>526</v>
      </c>
      <c r="BM679" s="28" t="s">
        <v>66</v>
      </c>
    </row>
    <row r="680" spans="1:65" ht="15">
      <c r="A680" s="25" t="s">
        <v>37</v>
      </c>
      <c r="B680" s="18" t="s">
        <v>110</v>
      </c>
      <c r="C680" s="15" t="s">
        <v>111</v>
      </c>
      <c r="D680" s="16" t="s">
        <v>227</v>
      </c>
      <c r="E680" s="17" t="s">
        <v>227</v>
      </c>
      <c r="F680" s="17" t="s">
        <v>227</v>
      </c>
      <c r="G680" s="17" t="s">
        <v>227</v>
      </c>
      <c r="H680" s="17" t="s">
        <v>227</v>
      </c>
      <c r="I680" s="17" t="s">
        <v>227</v>
      </c>
      <c r="J680" s="17" t="s">
        <v>227</v>
      </c>
      <c r="K680" s="17" t="s">
        <v>227</v>
      </c>
      <c r="L680" s="17" t="s">
        <v>227</v>
      </c>
      <c r="M680" s="17" t="s">
        <v>227</v>
      </c>
      <c r="N680" s="17" t="s">
        <v>227</v>
      </c>
      <c r="O680" s="17" t="s">
        <v>227</v>
      </c>
      <c r="P680" s="17" t="s">
        <v>227</v>
      </c>
      <c r="Q680" s="17" t="s">
        <v>227</v>
      </c>
      <c r="R680" s="17" t="s">
        <v>227</v>
      </c>
      <c r="S680" s="17" t="s">
        <v>227</v>
      </c>
      <c r="T680" s="17" t="s">
        <v>227</v>
      </c>
      <c r="U680" s="17" t="s">
        <v>227</v>
      </c>
      <c r="V680" s="17" t="s">
        <v>227</v>
      </c>
      <c r="W680" s="149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 t="s">
        <v>228</v>
      </c>
      <c r="C681" s="9" t="s">
        <v>228</v>
      </c>
      <c r="D681" s="147" t="s">
        <v>231</v>
      </c>
      <c r="E681" s="148" t="s">
        <v>232</v>
      </c>
      <c r="F681" s="148" t="s">
        <v>236</v>
      </c>
      <c r="G681" s="148" t="s">
        <v>237</v>
      </c>
      <c r="H681" s="148" t="s">
        <v>238</v>
      </c>
      <c r="I681" s="148" t="s">
        <v>239</v>
      </c>
      <c r="J681" s="148" t="s">
        <v>240</v>
      </c>
      <c r="K681" s="148" t="s">
        <v>241</v>
      </c>
      <c r="L681" s="148" t="s">
        <v>242</v>
      </c>
      <c r="M681" s="148" t="s">
        <v>243</v>
      </c>
      <c r="N681" s="148" t="s">
        <v>244</v>
      </c>
      <c r="O681" s="148" t="s">
        <v>245</v>
      </c>
      <c r="P681" s="148" t="s">
        <v>246</v>
      </c>
      <c r="Q681" s="148" t="s">
        <v>247</v>
      </c>
      <c r="R681" s="148" t="s">
        <v>248</v>
      </c>
      <c r="S681" s="148" t="s">
        <v>282</v>
      </c>
      <c r="T681" s="148" t="s">
        <v>251</v>
      </c>
      <c r="U681" s="148" t="s">
        <v>252</v>
      </c>
      <c r="V681" s="148" t="s">
        <v>296</v>
      </c>
      <c r="W681" s="149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 t="s">
        <v>3</v>
      </c>
    </row>
    <row r="682" spans="1:65">
      <c r="A682" s="30"/>
      <c r="B682" s="19"/>
      <c r="C682" s="9"/>
      <c r="D682" s="10" t="s">
        <v>297</v>
      </c>
      <c r="E682" s="11" t="s">
        <v>297</v>
      </c>
      <c r="F682" s="11" t="s">
        <v>298</v>
      </c>
      <c r="G682" s="11" t="s">
        <v>297</v>
      </c>
      <c r="H682" s="11" t="s">
        <v>298</v>
      </c>
      <c r="I682" s="11" t="s">
        <v>298</v>
      </c>
      <c r="J682" s="11" t="s">
        <v>298</v>
      </c>
      <c r="K682" s="11" t="s">
        <v>298</v>
      </c>
      <c r="L682" s="11" t="s">
        <v>298</v>
      </c>
      <c r="M682" s="11" t="s">
        <v>114</v>
      </c>
      <c r="N682" s="11" t="s">
        <v>298</v>
      </c>
      <c r="O682" s="11" t="s">
        <v>297</v>
      </c>
      <c r="P682" s="11" t="s">
        <v>297</v>
      </c>
      <c r="Q682" s="11" t="s">
        <v>297</v>
      </c>
      <c r="R682" s="11" t="s">
        <v>298</v>
      </c>
      <c r="S682" s="11" t="s">
        <v>298</v>
      </c>
      <c r="T682" s="11" t="s">
        <v>114</v>
      </c>
      <c r="U682" s="11" t="s">
        <v>297</v>
      </c>
      <c r="V682" s="11" t="s">
        <v>114</v>
      </c>
      <c r="W682" s="149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</v>
      </c>
    </row>
    <row r="683" spans="1:65">
      <c r="A683" s="30"/>
      <c r="B683" s="19"/>
      <c r="C683" s="9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149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2</v>
      </c>
    </row>
    <row r="684" spans="1:65">
      <c r="A684" s="30"/>
      <c r="B684" s="18">
        <v>1</v>
      </c>
      <c r="C684" s="14">
        <v>1</v>
      </c>
      <c r="D684" s="211">
        <v>20.5</v>
      </c>
      <c r="E684" s="211">
        <v>20.334225456124415</v>
      </c>
      <c r="F684" s="212">
        <v>14</v>
      </c>
      <c r="G684" s="211">
        <v>17.2</v>
      </c>
      <c r="H684" s="211">
        <v>17.600000000000001</v>
      </c>
      <c r="I684" s="211">
        <v>19.600000000000001</v>
      </c>
      <c r="J684" s="211">
        <v>18.2</v>
      </c>
      <c r="K684" s="211">
        <v>17</v>
      </c>
      <c r="L684" s="211">
        <v>20.100000000000001</v>
      </c>
      <c r="M684" s="211">
        <v>17.937009189879998</v>
      </c>
      <c r="N684" s="212">
        <v>18</v>
      </c>
      <c r="O684" s="212">
        <v>19</v>
      </c>
      <c r="P684" s="211">
        <v>17.82</v>
      </c>
      <c r="Q684" s="211">
        <v>18.100000000000001</v>
      </c>
      <c r="R684" s="211">
        <v>18.63</v>
      </c>
      <c r="S684" s="211">
        <v>17.899999999999999</v>
      </c>
      <c r="T684" s="211">
        <v>18.91</v>
      </c>
      <c r="U684" s="212">
        <v>20</v>
      </c>
      <c r="V684" s="211">
        <v>18.478999999999999</v>
      </c>
      <c r="W684" s="213"/>
      <c r="X684" s="214"/>
      <c r="Y684" s="214"/>
      <c r="Z684" s="214"/>
      <c r="AA684" s="214"/>
      <c r="AB684" s="214"/>
      <c r="AC684" s="214"/>
      <c r="AD684" s="214"/>
      <c r="AE684" s="214"/>
      <c r="AF684" s="214"/>
      <c r="AG684" s="214"/>
      <c r="AH684" s="214"/>
      <c r="AI684" s="214"/>
      <c r="AJ684" s="214"/>
      <c r="AK684" s="214"/>
      <c r="AL684" s="214"/>
      <c r="AM684" s="214"/>
      <c r="AN684" s="214"/>
      <c r="AO684" s="214"/>
      <c r="AP684" s="214"/>
      <c r="AQ684" s="214"/>
      <c r="AR684" s="214"/>
      <c r="AS684" s="214"/>
      <c r="AT684" s="214"/>
      <c r="AU684" s="214"/>
      <c r="AV684" s="214"/>
      <c r="AW684" s="214"/>
      <c r="AX684" s="214"/>
      <c r="AY684" s="214"/>
      <c r="AZ684" s="214"/>
      <c r="BA684" s="214"/>
      <c r="BB684" s="214"/>
      <c r="BC684" s="214"/>
      <c r="BD684" s="214"/>
      <c r="BE684" s="214"/>
      <c r="BF684" s="214"/>
      <c r="BG684" s="214"/>
      <c r="BH684" s="214"/>
      <c r="BI684" s="214"/>
      <c r="BJ684" s="214"/>
      <c r="BK684" s="214"/>
      <c r="BL684" s="214"/>
      <c r="BM684" s="215">
        <v>1</v>
      </c>
    </row>
    <row r="685" spans="1:65">
      <c r="A685" s="30"/>
      <c r="B685" s="19">
        <v>1</v>
      </c>
      <c r="C685" s="9">
        <v>2</v>
      </c>
      <c r="D685" s="216">
        <v>18.8</v>
      </c>
      <c r="E685" s="216">
        <v>19.677414736300282</v>
      </c>
      <c r="F685" s="218">
        <v>19</v>
      </c>
      <c r="G685" s="216">
        <v>18.3</v>
      </c>
      <c r="H685" s="216">
        <v>17.5</v>
      </c>
      <c r="I685" s="216">
        <v>19.2</v>
      </c>
      <c r="J685" s="216">
        <v>18</v>
      </c>
      <c r="K685" s="216">
        <v>17.2</v>
      </c>
      <c r="L685" s="216">
        <v>19.2</v>
      </c>
      <c r="M685" s="216">
        <v>17.875324808880002</v>
      </c>
      <c r="N685" s="218">
        <v>19</v>
      </c>
      <c r="O685" s="218">
        <v>20</v>
      </c>
      <c r="P685" s="216">
        <v>17.95</v>
      </c>
      <c r="Q685" s="216">
        <v>19.2</v>
      </c>
      <c r="R685" s="216">
        <v>18.88</v>
      </c>
      <c r="S685" s="216">
        <v>18.5</v>
      </c>
      <c r="T685" s="216">
        <v>18.989999999999998</v>
      </c>
      <c r="U685" s="218">
        <v>18</v>
      </c>
      <c r="V685" s="216">
        <v>19.899000000000001</v>
      </c>
      <c r="W685" s="213"/>
      <c r="X685" s="214"/>
      <c r="Y685" s="214"/>
      <c r="Z685" s="214"/>
      <c r="AA685" s="214"/>
      <c r="AB685" s="214"/>
      <c r="AC685" s="214"/>
      <c r="AD685" s="214"/>
      <c r="AE685" s="214"/>
      <c r="AF685" s="214"/>
      <c r="AG685" s="214"/>
      <c r="AH685" s="214"/>
      <c r="AI685" s="214"/>
      <c r="AJ685" s="214"/>
      <c r="AK685" s="214"/>
      <c r="AL685" s="214"/>
      <c r="AM685" s="214"/>
      <c r="AN685" s="214"/>
      <c r="AO685" s="214"/>
      <c r="AP685" s="214"/>
      <c r="AQ685" s="214"/>
      <c r="AR685" s="214"/>
      <c r="AS685" s="214"/>
      <c r="AT685" s="214"/>
      <c r="AU685" s="214"/>
      <c r="AV685" s="214"/>
      <c r="AW685" s="214"/>
      <c r="AX685" s="214"/>
      <c r="AY685" s="214"/>
      <c r="AZ685" s="214"/>
      <c r="BA685" s="214"/>
      <c r="BB685" s="214"/>
      <c r="BC685" s="214"/>
      <c r="BD685" s="214"/>
      <c r="BE685" s="214"/>
      <c r="BF685" s="214"/>
      <c r="BG685" s="214"/>
      <c r="BH685" s="214"/>
      <c r="BI685" s="214"/>
      <c r="BJ685" s="214"/>
      <c r="BK685" s="214"/>
      <c r="BL685" s="214"/>
      <c r="BM685" s="215">
        <v>16</v>
      </c>
    </row>
    <row r="686" spans="1:65">
      <c r="A686" s="30"/>
      <c r="B686" s="19">
        <v>1</v>
      </c>
      <c r="C686" s="9">
        <v>3</v>
      </c>
      <c r="D686" s="216">
        <v>18.399999999999999</v>
      </c>
      <c r="E686" s="216">
        <v>20.393736827601099</v>
      </c>
      <c r="F686" s="218">
        <v>13</v>
      </c>
      <c r="G686" s="216">
        <v>17.399999999999999</v>
      </c>
      <c r="H686" s="216">
        <v>17.8</v>
      </c>
      <c r="I686" s="216">
        <v>19.3</v>
      </c>
      <c r="J686" s="216">
        <v>18</v>
      </c>
      <c r="K686" s="216">
        <v>16.100000000000001</v>
      </c>
      <c r="L686" s="216">
        <v>19.7</v>
      </c>
      <c r="M686" s="216">
        <v>17.6520361918428</v>
      </c>
      <c r="N686" s="218">
        <v>18</v>
      </c>
      <c r="O686" s="218">
        <v>19</v>
      </c>
      <c r="P686" s="216">
        <v>16.84</v>
      </c>
      <c r="Q686" s="216">
        <v>18.899999999999999</v>
      </c>
      <c r="R686" s="216">
        <v>18.440000000000001</v>
      </c>
      <c r="S686" s="216">
        <v>18.2</v>
      </c>
      <c r="T686" s="216">
        <v>19.48</v>
      </c>
      <c r="U686" s="218">
        <v>18</v>
      </c>
      <c r="V686" s="216">
        <v>20.52</v>
      </c>
      <c r="W686" s="213"/>
      <c r="X686" s="214"/>
      <c r="Y686" s="214"/>
      <c r="Z686" s="214"/>
      <c r="AA686" s="214"/>
      <c r="AB686" s="214"/>
      <c r="AC686" s="214"/>
      <c r="AD686" s="214"/>
      <c r="AE686" s="214"/>
      <c r="AF686" s="214"/>
      <c r="AG686" s="214"/>
      <c r="AH686" s="214"/>
      <c r="AI686" s="214"/>
      <c r="AJ686" s="214"/>
      <c r="AK686" s="214"/>
      <c r="AL686" s="214"/>
      <c r="AM686" s="214"/>
      <c r="AN686" s="214"/>
      <c r="AO686" s="214"/>
      <c r="AP686" s="214"/>
      <c r="AQ686" s="214"/>
      <c r="AR686" s="214"/>
      <c r="AS686" s="214"/>
      <c r="AT686" s="214"/>
      <c r="AU686" s="214"/>
      <c r="AV686" s="214"/>
      <c r="AW686" s="214"/>
      <c r="AX686" s="214"/>
      <c r="AY686" s="214"/>
      <c r="AZ686" s="214"/>
      <c r="BA686" s="214"/>
      <c r="BB686" s="214"/>
      <c r="BC686" s="214"/>
      <c r="BD686" s="214"/>
      <c r="BE686" s="214"/>
      <c r="BF686" s="214"/>
      <c r="BG686" s="214"/>
      <c r="BH686" s="214"/>
      <c r="BI686" s="214"/>
      <c r="BJ686" s="214"/>
      <c r="BK686" s="214"/>
      <c r="BL686" s="214"/>
      <c r="BM686" s="215">
        <v>16</v>
      </c>
    </row>
    <row r="687" spans="1:65">
      <c r="A687" s="30"/>
      <c r="B687" s="19">
        <v>1</v>
      </c>
      <c r="C687" s="9">
        <v>4</v>
      </c>
      <c r="D687" s="216">
        <v>19.399999999999999</v>
      </c>
      <c r="E687" s="216">
        <v>20.391158894715613</v>
      </c>
      <c r="F687" s="218">
        <v>17</v>
      </c>
      <c r="G687" s="216">
        <v>17.5</v>
      </c>
      <c r="H687" s="216">
        <v>17.7</v>
      </c>
      <c r="I687" s="216">
        <v>19.399999999999999</v>
      </c>
      <c r="J687" s="217">
        <v>18.899999999999999</v>
      </c>
      <c r="K687" s="216">
        <v>16</v>
      </c>
      <c r="L687" s="216">
        <v>19.600000000000001</v>
      </c>
      <c r="M687" s="216">
        <v>18.05150415588</v>
      </c>
      <c r="N687" s="218">
        <v>15</v>
      </c>
      <c r="O687" s="218">
        <v>19</v>
      </c>
      <c r="P687" s="216">
        <v>16.420000000000002</v>
      </c>
      <c r="Q687" s="216">
        <v>19.3</v>
      </c>
      <c r="R687" s="216">
        <v>18.13</v>
      </c>
      <c r="S687" s="216">
        <v>18.100000000000001</v>
      </c>
      <c r="T687" s="216">
        <v>19.54</v>
      </c>
      <c r="U687" s="218">
        <v>20</v>
      </c>
      <c r="V687" s="216">
        <v>16.77</v>
      </c>
      <c r="W687" s="213"/>
      <c r="X687" s="214"/>
      <c r="Y687" s="214"/>
      <c r="Z687" s="214"/>
      <c r="AA687" s="214"/>
      <c r="AB687" s="214"/>
      <c r="AC687" s="214"/>
      <c r="AD687" s="214"/>
      <c r="AE687" s="214"/>
      <c r="AF687" s="214"/>
      <c r="AG687" s="214"/>
      <c r="AH687" s="214"/>
      <c r="AI687" s="214"/>
      <c r="AJ687" s="214"/>
      <c r="AK687" s="214"/>
      <c r="AL687" s="214"/>
      <c r="AM687" s="214"/>
      <c r="AN687" s="214"/>
      <c r="AO687" s="214"/>
      <c r="AP687" s="214"/>
      <c r="AQ687" s="214"/>
      <c r="AR687" s="214"/>
      <c r="AS687" s="214"/>
      <c r="AT687" s="214"/>
      <c r="AU687" s="214"/>
      <c r="AV687" s="214"/>
      <c r="AW687" s="214"/>
      <c r="AX687" s="214"/>
      <c r="AY687" s="214"/>
      <c r="AZ687" s="214"/>
      <c r="BA687" s="214"/>
      <c r="BB687" s="214"/>
      <c r="BC687" s="214"/>
      <c r="BD687" s="214"/>
      <c r="BE687" s="214"/>
      <c r="BF687" s="214"/>
      <c r="BG687" s="214"/>
      <c r="BH687" s="214"/>
      <c r="BI687" s="214"/>
      <c r="BJ687" s="214"/>
      <c r="BK687" s="214"/>
      <c r="BL687" s="214"/>
      <c r="BM687" s="215">
        <v>18.503882041388874</v>
      </c>
    </row>
    <row r="688" spans="1:65">
      <c r="A688" s="30"/>
      <c r="B688" s="19">
        <v>1</v>
      </c>
      <c r="C688" s="9">
        <v>5</v>
      </c>
      <c r="D688" s="216">
        <v>19.600000000000001</v>
      </c>
      <c r="E688" s="216">
        <v>20.742038816496212</v>
      </c>
      <c r="F688" s="218">
        <v>13</v>
      </c>
      <c r="G688" s="216">
        <v>18.5</v>
      </c>
      <c r="H688" s="216">
        <v>17.5</v>
      </c>
      <c r="I688" s="216">
        <v>20</v>
      </c>
      <c r="J688" s="216">
        <v>18.399999999999999</v>
      </c>
      <c r="K688" s="216">
        <v>16.600000000000001</v>
      </c>
      <c r="L688" s="216">
        <v>19.600000000000001</v>
      </c>
      <c r="M688" s="216">
        <v>17.624830189680001</v>
      </c>
      <c r="N688" s="218">
        <v>17</v>
      </c>
      <c r="O688" s="218">
        <v>20</v>
      </c>
      <c r="P688" s="216">
        <v>17.010000000000002</v>
      </c>
      <c r="Q688" s="216">
        <v>19.899999999999999</v>
      </c>
      <c r="R688" s="216">
        <v>18.72</v>
      </c>
      <c r="S688" s="216">
        <v>18.7</v>
      </c>
      <c r="T688" s="216">
        <v>17.18</v>
      </c>
      <c r="U688" s="218">
        <v>20</v>
      </c>
      <c r="V688" s="217">
        <v>23.773</v>
      </c>
      <c r="W688" s="213"/>
      <c r="X688" s="214"/>
      <c r="Y688" s="214"/>
      <c r="Z688" s="214"/>
      <c r="AA688" s="214"/>
      <c r="AB688" s="214"/>
      <c r="AC688" s="214"/>
      <c r="AD688" s="214"/>
      <c r="AE688" s="214"/>
      <c r="AF688" s="214"/>
      <c r="AG688" s="214"/>
      <c r="AH688" s="214"/>
      <c r="AI688" s="214"/>
      <c r="AJ688" s="214"/>
      <c r="AK688" s="214"/>
      <c r="AL688" s="214"/>
      <c r="AM688" s="214"/>
      <c r="AN688" s="214"/>
      <c r="AO688" s="214"/>
      <c r="AP688" s="214"/>
      <c r="AQ688" s="214"/>
      <c r="AR688" s="214"/>
      <c r="AS688" s="214"/>
      <c r="AT688" s="214"/>
      <c r="AU688" s="214"/>
      <c r="AV688" s="214"/>
      <c r="AW688" s="214"/>
      <c r="AX688" s="214"/>
      <c r="AY688" s="214"/>
      <c r="AZ688" s="214"/>
      <c r="BA688" s="214"/>
      <c r="BB688" s="214"/>
      <c r="BC688" s="214"/>
      <c r="BD688" s="214"/>
      <c r="BE688" s="214"/>
      <c r="BF688" s="214"/>
      <c r="BG688" s="214"/>
      <c r="BH688" s="214"/>
      <c r="BI688" s="214"/>
      <c r="BJ688" s="214"/>
      <c r="BK688" s="214"/>
      <c r="BL688" s="214"/>
      <c r="BM688" s="215">
        <v>49</v>
      </c>
    </row>
    <row r="689" spans="1:65">
      <c r="A689" s="30"/>
      <c r="B689" s="19">
        <v>1</v>
      </c>
      <c r="C689" s="9">
        <v>6</v>
      </c>
      <c r="D689" s="216">
        <v>18.8</v>
      </c>
      <c r="E689" s="216">
        <v>19.454041198918254</v>
      </c>
      <c r="F689" s="218">
        <v>15</v>
      </c>
      <c r="G689" s="216">
        <v>18.399999999999999</v>
      </c>
      <c r="H689" s="217">
        <v>18.5</v>
      </c>
      <c r="I689" s="216">
        <v>19.8</v>
      </c>
      <c r="J689" s="216">
        <v>18.100000000000001</v>
      </c>
      <c r="K689" s="216">
        <v>17.2</v>
      </c>
      <c r="L689" s="216">
        <v>19.3</v>
      </c>
      <c r="M689" s="216">
        <v>17.84806325868</v>
      </c>
      <c r="N689" s="218">
        <v>18</v>
      </c>
      <c r="O689" s="218">
        <v>19</v>
      </c>
      <c r="P689" s="216">
        <v>16.86</v>
      </c>
      <c r="Q689" s="216">
        <v>19.8</v>
      </c>
      <c r="R689" s="216">
        <v>18.329999999999998</v>
      </c>
      <c r="S689" s="216">
        <v>18.3</v>
      </c>
      <c r="T689" s="216">
        <v>18.45</v>
      </c>
      <c r="U689" s="218">
        <v>18</v>
      </c>
      <c r="V689" s="216">
        <v>19.021999999999998</v>
      </c>
      <c r="W689" s="213"/>
      <c r="X689" s="214"/>
      <c r="Y689" s="214"/>
      <c r="Z689" s="214"/>
      <c r="AA689" s="214"/>
      <c r="AB689" s="214"/>
      <c r="AC689" s="214"/>
      <c r="AD689" s="214"/>
      <c r="AE689" s="214"/>
      <c r="AF689" s="214"/>
      <c r="AG689" s="214"/>
      <c r="AH689" s="214"/>
      <c r="AI689" s="214"/>
      <c r="AJ689" s="214"/>
      <c r="AK689" s="214"/>
      <c r="AL689" s="214"/>
      <c r="AM689" s="214"/>
      <c r="AN689" s="214"/>
      <c r="AO689" s="214"/>
      <c r="AP689" s="214"/>
      <c r="AQ689" s="214"/>
      <c r="AR689" s="214"/>
      <c r="AS689" s="214"/>
      <c r="AT689" s="214"/>
      <c r="AU689" s="214"/>
      <c r="AV689" s="214"/>
      <c r="AW689" s="214"/>
      <c r="AX689" s="214"/>
      <c r="AY689" s="214"/>
      <c r="AZ689" s="214"/>
      <c r="BA689" s="214"/>
      <c r="BB689" s="214"/>
      <c r="BC689" s="214"/>
      <c r="BD689" s="214"/>
      <c r="BE689" s="214"/>
      <c r="BF689" s="214"/>
      <c r="BG689" s="214"/>
      <c r="BH689" s="214"/>
      <c r="BI689" s="214"/>
      <c r="BJ689" s="214"/>
      <c r="BK689" s="214"/>
      <c r="BL689" s="214"/>
      <c r="BM689" s="219"/>
    </row>
    <row r="690" spans="1:65">
      <c r="A690" s="30"/>
      <c r="B690" s="20" t="s">
        <v>258</v>
      </c>
      <c r="C690" s="12"/>
      <c r="D690" s="220">
        <v>19.249999999999996</v>
      </c>
      <c r="E690" s="220">
        <v>20.16543598835931</v>
      </c>
      <c r="F690" s="220">
        <v>15.166666666666666</v>
      </c>
      <c r="G690" s="220">
        <v>17.883333333333336</v>
      </c>
      <c r="H690" s="220">
        <v>17.766666666666669</v>
      </c>
      <c r="I690" s="220">
        <v>19.55</v>
      </c>
      <c r="J690" s="220">
        <v>18.266666666666666</v>
      </c>
      <c r="K690" s="220">
        <v>16.683333333333334</v>
      </c>
      <c r="L690" s="220">
        <v>19.583333333333332</v>
      </c>
      <c r="M690" s="220">
        <v>17.831461299140464</v>
      </c>
      <c r="N690" s="220">
        <v>17.5</v>
      </c>
      <c r="O690" s="220">
        <v>19.333333333333332</v>
      </c>
      <c r="P690" s="220">
        <v>17.150000000000002</v>
      </c>
      <c r="Q690" s="220">
        <v>19.2</v>
      </c>
      <c r="R690" s="220">
        <v>18.521666666666665</v>
      </c>
      <c r="S690" s="220">
        <v>18.283333333333331</v>
      </c>
      <c r="T690" s="220">
        <v>18.758333333333333</v>
      </c>
      <c r="U690" s="220">
        <v>19</v>
      </c>
      <c r="V690" s="220">
        <v>19.743833333333331</v>
      </c>
      <c r="W690" s="213"/>
      <c r="X690" s="214"/>
      <c r="Y690" s="214"/>
      <c r="Z690" s="214"/>
      <c r="AA690" s="214"/>
      <c r="AB690" s="214"/>
      <c r="AC690" s="214"/>
      <c r="AD690" s="214"/>
      <c r="AE690" s="214"/>
      <c r="AF690" s="214"/>
      <c r="AG690" s="214"/>
      <c r="AH690" s="214"/>
      <c r="AI690" s="214"/>
      <c r="AJ690" s="214"/>
      <c r="AK690" s="214"/>
      <c r="AL690" s="214"/>
      <c r="AM690" s="214"/>
      <c r="AN690" s="214"/>
      <c r="AO690" s="214"/>
      <c r="AP690" s="214"/>
      <c r="AQ690" s="214"/>
      <c r="AR690" s="214"/>
      <c r="AS690" s="214"/>
      <c r="AT690" s="214"/>
      <c r="AU690" s="214"/>
      <c r="AV690" s="214"/>
      <c r="AW690" s="214"/>
      <c r="AX690" s="214"/>
      <c r="AY690" s="214"/>
      <c r="AZ690" s="214"/>
      <c r="BA690" s="214"/>
      <c r="BB690" s="214"/>
      <c r="BC690" s="214"/>
      <c r="BD690" s="214"/>
      <c r="BE690" s="214"/>
      <c r="BF690" s="214"/>
      <c r="BG690" s="214"/>
      <c r="BH690" s="214"/>
      <c r="BI690" s="214"/>
      <c r="BJ690" s="214"/>
      <c r="BK690" s="214"/>
      <c r="BL690" s="214"/>
      <c r="BM690" s="219"/>
    </row>
    <row r="691" spans="1:65">
      <c r="A691" s="30"/>
      <c r="B691" s="3" t="s">
        <v>259</v>
      </c>
      <c r="C691" s="29"/>
      <c r="D691" s="216">
        <v>19.100000000000001</v>
      </c>
      <c r="E691" s="216">
        <v>20.362692175420015</v>
      </c>
      <c r="F691" s="216">
        <v>14.5</v>
      </c>
      <c r="G691" s="216">
        <v>17.899999999999999</v>
      </c>
      <c r="H691" s="216">
        <v>17.649999999999999</v>
      </c>
      <c r="I691" s="216">
        <v>19.5</v>
      </c>
      <c r="J691" s="216">
        <v>18.149999999999999</v>
      </c>
      <c r="K691" s="216">
        <v>16.8</v>
      </c>
      <c r="L691" s="216">
        <v>19.600000000000001</v>
      </c>
      <c r="M691" s="216">
        <v>17.861694033780001</v>
      </c>
      <c r="N691" s="216">
        <v>18</v>
      </c>
      <c r="O691" s="216">
        <v>19</v>
      </c>
      <c r="P691" s="216">
        <v>16.935000000000002</v>
      </c>
      <c r="Q691" s="216">
        <v>19.25</v>
      </c>
      <c r="R691" s="216">
        <v>18.535</v>
      </c>
      <c r="S691" s="216">
        <v>18.25</v>
      </c>
      <c r="T691" s="216">
        <v>18.95</v>
      </c>
      <c r="U691" s="216">
        <v>19</v>
      </c>
      <c r="V691" s="216">
        <v>19.4605</v>
      </c>
      <c r="W691" s="213"/>
      <c r="X691" s="214"/>
      <c r="Y691" s="214"/>
      <c r="Z691" s="214"/>
      <c r="AA691" s="214"/>
      <c r="AB691" s="214"/>
      <c r="AC691" s="214"/>
      <c r="AD691" s="214"/>
      <c r="AE691" s="214"/>
      <c r="AF691" s="214"/>
      <c r="AG691" s="214"/>
      <c r="AH691" s="214"/>
      <c r="AI691" s="214"/>
      <c r="AJ691" s="214"/>
      <c r="AK691" s="214"/>
      <c r="AL691" s="214"/>
      <c r="AM691" s="214"/>
      <c r="AN691" s="214"/>
      <c r="AO691" s="214"/>
      <c r="AP691" s="214"/>
      <c r="AQ691" s="214"/>
      <c r="AR691" s="214"/>
      <c r="AS691" s="214"/>
      <c r="AT691" s="214"/>
      <c r="AU691" s="214"/>
      <c r="AV691" s="214"/>
      <c r="AW691" s="214"/>
      <c r="AX691" s="214"/>
      <c r="AY691" s="214"/>
      <c r="AZ691" s="214"/>
      <c r="BA691" s="214"/>
      <c r="BB691" s="214"/>
      <c r="BC691" s="214"/>
      <c r="BD691" s="214"/>
      <c r="BE691" s="214"/>
      <c r="BF691" s="214"/>
      <c r="BG691" s="214"/>
      <c r="BH691" s="214"/>
      <c r="BI691" s="214"/>
      <c r="BJ691" s="214"/>
      <c r="BK691" s="214"/>
      <c r="BL691" s="214"/>
      <c r="BM691" s="219"/>
    </row>
    <row r="692" spans="1:65">
      <c r="A692" s="30"/>
      <c r="B692" s="3" t="s">
        <v>260</v>
      </c>
      <c r="C692" s="29"/>
      <c r="D692" s="24">
        <v>0.75299402388066827</v>
      </c>
      <c r="E692" s="24">
        <v>0.49158521100649227</v>
      </c>
      <c r="F692" s="24">
        <v>2.4013884872437137</v>
      </c>
      <c r="G692" s="24">
        <v>0.57763887219149901</v>
      </c>
      <c r="H692" s="24">
        <v>0.37771241264574107</v>
      </c>
      <c r="I692" s="24">
        <v>0.30822070014844916</v>
      </c>
      <c r="J692" s="24">
        <v>0.34448028487370097</v>
      </c>
      <c r="K692" s="24">
        <v>0.53820689949745726</v>
      </c>
      <c r="L692" s="24">
        <v>0.31885210782848367</v>
      </c>
      <c r="M692" s="24">
        <v>0.16531704879686399</v>
      </c>
      <c r="N692" s="24">
        <v>1.3784048752090221</v>
      </c>
      <c r="O692" s="24">
        <v>0.5163977794943222</v>
      </c>
      <c r="P692" s="24">
        <v>0.60358926431804549</v>
      </c>
      <c r="Q692" s="24">
        <v>0.6572670690061988</v>
      </c>
      <c r="R692" s="24">
        <v>0.27432948559472536</v>
      </c>
      <c r="S692" s="24">
        <v>0.28577380332470415</v>
      </c>
      <c r="T692" s="24">
        <v>0.87116971174775515</v>
      </c>
      <c r="U692" s="24">
        <v>1.0954451150103321</v>
      </c>
      <c r="V692" s="24">
        <v>2.3590348379510249</v>
      </c>
      <c r="W692" s="149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86</v>
      </c>
      <c r="C693" s="29"/>
      <c r="D693" s="13">
        <v>3.9116572669125632E-2</v>
      </c>
      <c r="E693" s="13">
        <v>2.4377613818529119E-2</v>
      </c>
      <c r="F693" s="13">
        <v>0.15833330685123387</v>
      </c>
      <c r="G693" s="13">
        <v>3.2300402918443556E-2</v>
      </c>
      <c r="H693" s="13">
        <v>2.1259610467865349E-2</v>
      </c>
      <c r="I693" s="13">
        <v>1.5765764713475659E-2</v>
      </c>
      <c r="J693" s="13">
        <v>1.8858409755859545E-2</v>
      </c>
      <c r="K693" s="13">
        <v>3.2260153816031402E-2</v>
      </c>
      <c r="L693" s="13">
        <v>1.6281809761454488E-2</v>
      </c>
      <c r="M693" s="13">
        <v>9.2710881078957239E-3</v>
      </c>
      <c r="N693" s="13">
        <v>7.8765992869086976E-2</v>
      </c>
      <c r="O693" s="13">
        <v>2.6710229973844254E-2</v>
      </c>
      <c r="P693" s="13">
        <v>3.519470928968195E-2</v>
      </c>
      <c r="Q693" s="13">
        <v>3.4232659844072859E-2</v>
      </c>
      <c r="R693" s="13">
        <v>1.4811274305483239E-2</v>
      </c>
      <c r="S693" s="13">
        <v>1.5630290063338423E-2</v>
      </c>
      <c r="T693" s="13">
        <v>4.6441743851501828E-2</v>
      </c>
      <c r="U693" s="13">
        <v>5.7655006053175376E-2</v>
      </c>
      <c r="V693" s="13">
        <v>0.11948210857150461</v>
      </c>
      <c r="W693" s="149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261</v>
      </c>
      <c r="C694" s="29"/>
      <c r="D694" s="13">
        <v>4.0322239243756108E-2</v>
      </c>
      <c r="E694" s="13">
        <v>8.9794884298004529E-2</v>
      </c>
      <c r="F694" s="13">
        <v>-0.18035217514128299</v>
      </c>
      <c r="G694" s="13">
        <v>-3.3536136183073051E-2</v>
      </c>
      <c r="H694" s="13">
        <v>-3.9841119451217044E-2</v>
      </c>
      <c r="I694" s="13">
        <v>5.6535053361840726E-2</v>
      </c>
      <c r="J694" s="13">
        <v>-1.2819762587743089E-2</v>
      </c>
      <c r="K694" s="13">
        <v>-9.8387392655411299E-2</v>
      </c>
      <c r="L694" s="13">
        <v>5.8336477152739041E-2</v>
      </c>
      <c r="M694" s="13">
        <v>-3.6339441677392892E-2</v>
      </c>
      <c r="N694" s="13">
        <v>-5.4252509778403457E-2</v>
      </c>
      <c r="O694" s="13">
        <v>4.4825798721001897E-2</v>
      </c>
      <c r="P694" s="13">
        <v>-7.3167459582835215E-2</v>
      </c>
      <c r="Q694" s="13">
        <v>3.7620103557408857E-2</v>
      </c>
      <c r="R694" s="13">
        <v>9.6112941262882501E-4</v>
      </c>
      <c r="S694" s="13">
        <v>-1.1919050692293931E-2</v>
      </c>
      <c r="T694" s="13">
        <v>1.375123832800651E-2</v>
      </c>
      <c r="U694" s="13">
        <v>2.6811560812019186E-2</v>
      </c>
      <c r="V694" s="13">
        <v>6.7010332705914166E-2</v>
      </c>
      <c r="W694" s="149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46" t="s">
        <v>262</v>
      </c>
      <c r="C695" s="47"/>
      <c r="D695" s="45">
        <v>0.67</v>
      </c>
      <c r="E695" s="45">
        <v>1.52</v>
      </c>
      <c r="F695" s="45" t="s">
        <v>263</v>
      </c>
      <c r="G695" s="45">
        <v>0.59</v>
      </c>
      <c r="H695" s="45">
        <v>0.7</v>
      </c>
      <c r="I695" s="45">
        <v>0.95</v>
      </c>
      <c r="J695" s="45">
        <v>0.24</v>
      </c>
      <c r="K695" s="45">
        <v>1.7</v>
      </c>
      <c r="L695" s="45">
        <v>0.98</v>
      </c>
      <c r="M695" s="45">
        <v>0.64</v>
      </c>
      <c r="N695" s="45" t="s">
        <v>263</v>
      </c>
      <c r="O695" s="45" t="s">
        <v>263</v>
      </c>
      <c r="P695" s="45">
        <v>1.27</v>
      </c>
      <c r="Q695" s="45">
        <v>0.63</v>
      </c>
      <c r="R695" s="45">
        <v>0</v>
      </c>
      <c r="S695" s="45">
        <v>0.22</v>
      </c>
      <c r="T695" s="45">
        <v>0.22</v>
      </c>
      <c r="U695" s="45" t="s">
        <v>263</v>
      </c>
      <c r="V695" s="45">
        <v>1.1299999999999999</v>
      </c>
      <c r="W695" s="149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1" t="s">
        <v>309</v>
      </c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BM696" s="55"/>
    </row>
    <row r="697" spans="1:65">
      <c r="BM697" s="55"/>
    </row>
    <row r="698" spans="1:65" ht="15">
      <c r="B698" s="8" t="s">
        <v>527</v>
      </c>
      <c r="BM698" s="28" t="s">
        <v>66</v>
      </c>
    </row>
    <row r="699" spans="1:65" ht="15">
      <c r="A699" s="25" t="s">
        <v>40</v>
      </c>
      <c r="B699" s="18" t="s">
        <v>110</v>
      </c>
      <c r="C699" s="15" t="s">
        <v>111</v>
      </c>
      <c r="D699" s="16" t="s">
        <v>227</v>
      </c>
      <c r="E699" s="17" t="s">
        <v>227</v>
      </c>
      <c r="F699" s="17" t="s">
        <v>227</v>
      </c>
      <c r="G699" s="17" t="s">
        <v>227</v>
      </c>
      <c r="H699" s="17" t="s">
        <v>227</v>
      </c>
      <c r="I699" s="17" t="s">
        <v>227</v>
      </c>
      <c r="J699" s="17" t="s">
        <v>227</v>
      </c>
      <c r="K699" s="17" t="s">
        <v>227</v>
      </c>
      <c r="L699" s="17" t="s">
        <v>227</v>
      </c>
      <c r="M699" s="149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 t="s">
        <v>228</v>
      </c>
      <c r="C700" s="9" t="s">
        <v>228</v>
      </c>
      <c r="D700" s="147" t="s">
        <v>231</v>
      </c>
      <c r="E700" s="148" t="s">
        <v>232</v>
      </c>
      <c r="F700" s="148" t="s">
        <v>234</v>
      </c>
      <c r="G700" s="148" t="s">
        <v>236</v>
      </c>
      <c r="H700" s="148" t="s">
        <v>246</v>
      </c>
      <c r="I700" s="148" t="s">
        <v>247</v>
      </c>
      <c r="J700" s="148" t="s">
        <v>248</v>
      </c>
      <c r="K700" s="148" t="s">
        <v>282</v>
      </c>
      <c r="L700" s="148" t="s">
        <v>252</v>
      </c>
      <c r="M700" s="149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 t="s">
        <v>3</v>
      </c>
    </row>
    <row r="701" spans="1:65">
      <c r="A701" s="30"/>
      <c r="B701" s="19"/>
      <c r="C701" s="9"/>
      <c r="D701" s="10" t="s">
        <v>297</v>
      </c>
      <c r="E701" s="11" t="s">
        <v>297</v>
      </c>
      <c r="F701" s="11" t="s">
        <v>297</v>
      </c>
      <c r="G701" s="11" t="s">
        <v>298</v>
      </c>
      <c r="H701" s="11" t="s">
        <v>297</v>
      </c>
      <c r="I701" s="11" t="s">
        <v>297</v>
      </c>
      <c r="J701" s="11" t="s">
        <v>298</v>
      </c>
      <c r="K701" s="11" t="s">
        <v>298</v>
      </c>
      <c r="L701" s="11" t="s">
        <v>297</v>
      </c>
      <c r="M701" s="149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</v>
      </c>
    </row>
    <row r="702" spans="1:65">
      <c r="A702" s="30"/>
      <c r="B702" s="19"/>
      <c r="C702" s="9"/>
      <c r="D702" s="26"/>
      <c r="E702" s="26"/>
      <c r="F702" s="26"/>
      <c r="G702" s="26"/>
      <c r="H702" s="26"/>
      <c r="I702" s="26"/>
      <c r="J702" s="26"/>
      <c r="K702" s="26"/>
      <c r="L702" s="26"/>
      <c r="M702" s="149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3</v>
      </c>
    </row>
    <row r="703" spans="1:65">
      <c r="A703" s="30"/>
      <c r="B703" s="18">
        <v>1</v>
      </c>
      <c r="C703" s="14">
        <v>1</v>
      </c>
      <c r="D703" s="22">
        <v>1.75</v>
      </c>
      <c r="E703" s="22">
        <v>1.8146277102730888</v>
      </c>
      <c r="F703" s="143">
        <v>2.24057</v>
      </c>
      <c r="G703" s="22">
        <v>1.8</v>
      </c>
      <c r="H703" s="22">
        <v>1.8</v>
      </c>
      <c r="I703" s="22">
        <v>1.76</v>
      </c>
      <c r="J703" s="22">
        <v>1.7</v>
      </c>
      <c r="K703" s="22">
        <v>1.72</v>
      </c>
      <c r="L703" s="22">
        <v>1.7</v>
      </c>
      <c r="M703" s="149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>
        <v>1</v>
      </c>
      <c r="C704" s="9">
        <v>2</v>
      </c>
      <c r="D704" s="11">
        <v>1.76</v>
      </c>
      <c r="E704" s="11">
        <v>1.7683091632916028</v>
      </c>
      <c r="F704" s="144">
        <v>2.1587500000000004</v>
      </c>
      <c r="G704" s="11">
        <v>1.9</v>
      </c>
      <c r="H704" s="11">
        <v>1.7</v>
      </c>
      <c r="I704" s="11">
        <v>1.78</v>
      </c>
      <c r="J704" s="11">
        <v>1.7</v>
      </c>
      <c r="K704" s="11">
        <v>1.68</v>
      </c>
      <c r="L704" s="11">
        <v>1.7</v>
      </c>
      <c r="M704" s="149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33</v>
      </c>
    </row>
    <row r="705" spans="1:65">
      <c r="A705" s="30"/>
      <c r="B705" s="19">
        <v>1</v>
      </c>
      <c r="C705" s="9">
        <v>3</v>
      </c>
      <c r="D705" s="11">
        <v>1.8</v>
      </c>
      <c r="E705" s="11">
        <v>1.627346040846976</v>
      </c>
      <c r="F705" s="144">
        <v>2.1944699999999999</v>
      </c>
      <c r="G705" s="11">
        <v>1.8</v>
      </c>
      <c r="H705" s="11">
        <v>1.7</v>
      </c>
      <c r="I705" s="11">
        <v>1.76</v>
      </c>
      <c r="J705" s="11">
        <v>1.6</v>
      </c>
      <c r="K705" s="11">
        <v>1.66</v>
      </c>
      <c r="L705" s="11">
        <v>1.75</v>
      </c>
      <c r="M705" s="149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16</v>
      </c>
    </row>
    <row r="706" spans="1:65">
      <c r="A706" s="30"/>
      <c r="B706" s="19">
        <v>1</v>
      </c>
      <c r="C706" s="9">
        <v>4</v>
      </c>
      <c r="D706" s="11">
        <v>1.74</v>
      </c>
      <c r="E706" s="11">
        <v>1.8558226925053201</v>
      </c>
      <c r="F706" s="144">
        <v>2.2275300000000002</v>
      </c>
      <c r="G706" s="11">
        <v>1.8</v>
      </c>
      <c r="H706" s="11">
        <v>1.7</v>
      </c>
      <c r="I706" s="11">
        <v>1.77</v>
      </c>
      <c r="J706" s="11">
        <v>1.6</v>
      </c>
      <c r="K706" s="11">
        <v>1.72</v>
      </c>
      <c r="L706" s="11">
        <v>1.7</v>
      </c>
      <c r="M706" s="149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1.7381805963079959</v>
      </c>
    </row>
    <row r="707" spans="1:65">
      <c r="A707" s="30"/>
      <c r="B707" s="19">
        <v>1</v>
      </c>
      <c r="C707" s="9">
        <v>5</v>
      </c>
      <c r="D707" s="11">
        <v>1.77</v>
      </c>
      <c r="E707" s="11">
        <v>1.7498741033895659</v>
      </c>
      <c r="F707" s="144">
        <v>2.21461</v>
      </c>
      <c r="G707" s="11">
        <v>1.8</v>
      </c>
      <c r="H707" s="11">
        <v>1.7</v>
      </c>
      <c r="I707" s="11">
        <v>1.76</v>
      </c>
      <c r="J707" s="11">
        <v>1.7</v>
      </c>
      <c r="K707" s="11">
        <v>1.73</v>
      </c>
      <c r="L707" s="11">
        <v>1.7</v>
      </c>
      <c r="M707" s="149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50</v>
      </c>
    </row>
    <row r="708" spans="1:65">
      <c r="A708" s="30"/>
      <c r="B708" s="19">
        <v>1</v>
      </c>
      <c r="C708" s="9">
        <v>6</v>
      </c>
      <c r="D708" s="11">
        <v>1.75</v>
      </c>
      <c r="E708" s="11">
        <v>1.7266889124772651</v>
      </c>
      <c r="F708" s="144">
        <v>2.21163</v>
      </c>
      <c r="G708" s="11">
        <v>1.8</v>
      </c>
      <c r="H708" s="11">
        <v>1.7</v>
      </c>
      <c r="I708" s="11">
        <v>1.79</v>
      </c>
      <c r="J708" s="11">
        <v>1.7</v>
      </c>
      <c r="K708" s="11">
        <v>1.69</v>
      </c>
      <c r="L708" s="11">
        <v>1.75</v>
      </c>
      <c r="M708" s="149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20" t="s">
        <v>258</v>
      </c>
      <c r="C709" s="12"/>
      <c r="D709" s="23">
        <v>1.7616666666666667</v>
      </c>
      <c r="E709" s="23">
        <v>1.7571114371306364</v>
      </c>
      <c r="F709" s="23">
        <v>2.2079266666666668</v>
      </c>
      <c r="G709" s="23">
        <v>1.8166666666666667</v>
      </c>
      <c r="H709" s="23">
        <v>1.7166666666666666</v>
      </c>
      <c r="I709" s="23">
        <v>1.7700000000000002</v>
      </c>
      <c r="J709" s="23">
        <v>1.6666666666666663</v>
      </c>
      <c r="K709" s="23">
        <v>1.7</v>
      </c>
      <c r="L709" s="23">
        <v>1.7166666666666668</v>
      </c>
      <c r="M709" s="149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259</v>
      </c>
      <c r="C710" s="29"/>
      <c r="D710" s="11">
        <v>1.7549999999999999</v>
      </c>
      <c r="E710" s="11">
        <v>1.7590916333405844</v>
      </c>
      <c r="F710" s="11">
        <v>2.21312</v>
      </c>
      <c r="G710" s="11">
        <v>1.8</v>
      </c>
      <c r="H710" s="11">
        <v>1.7</v>
      </c>
      <c r="I710" s="11">
        <v>1.7650000000000001</v>
      </c>
      <c r="J710" s="11">
        <v>1.7</v>
      </c>
      <c r="K710" s="11">
        <v>1.7050000000000001</v>
      </c>
      <c r="L710" s="11">
        <v>1.7</v>
      </c>
      <c r="M710" s="149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260</v>
      </c>
      <c r="C711" s="29"/>
      <c r="D711" s="24">
        <v>2.1369760566432826E-2</v>
      </c>
      <c r="E711" s="24">
        <v>7.8732953410423065E-2</v>
      </c>
      <c r="F711" s="24">
        <v>2.8662470002891596E-2</v>
      </c>
      <c r="G711" s="24">
        <v>4.0824829046386249E-2</v>
      </c>
      <c r="H711" s="24">
        <v>4.0824829046386339E-2</v>
      </c>
      <c r="I711" s="24">
        <v>1.2649110640673528E-2</v>
      </c>
      <c r="J711" s="24">
        <v>5.1639777949432156E-2</v>
      </c>
      <c r="K711" s="24">
        <v>2.7568097504180468E-2</v>
      </c>
      <c r="L711" s="24">
        <v>2.5819888974716137E-2</v>
      </c>
      <c r="M711" s="203"/>
      <c r="N711" s="204"/>
      <c r="O711" s="204"/>
      <c r="P711" s="204"/>
      <c r="Q711" s="204"/>
      <c r="R711" s="204"/>
      <c r="S711" s="204"/>
      <c r="T711" s="204"/>
      <c r="U711" s="204"/>
      <c r="V711" s="204"/>
      <c r="W711" s="204"/>
      <c r="X711" s="204"/>
      <c r="Y711" s="204"/>
      <c r="Z711" s="204"/>
      <c r="AA711" s="204"/>
      <c r="AB711" s="204"/>
      <c r="AC711" s="204"/>
      <c r="AD711" s="204"/>
      <c r="AE711" s="204"/>
      <c r="AF711" s="204"/>
      <c r="AG711" s="204"/>
      <c r="AH711" s="204"/>
      <c r="AI711" s="204"/>
      <c r="AJ711" s="204"/>
      <c r="AK711" s="204"/>
      <c r="AL711" s="204"/>
      <c r="AM711" s="204"/>
      <c r="AN711" s="204"/>
      <c r="AO711" s="204"/>
      <c r="AP711" s="204"/>
      <c r="AQ711" s="204"/>
      <c r="AR711" s="204"/>
      <c r="AS711" s="204"/>
      <c r="AT711" s="204"/>
      <c r="AU711" s="204"/>
      <c r="AV711" s="204"/>
      <c r="AW711" s="204"/>
      <c r="AX711" s="204"/>
      <c r="AY711" s="204"/>
      <c r="AZ711" s="204"/>
      <c r="BA711" s="204"/>
      <c r="BB711" s="204"/>
      <c r="BC711" s="204"/>
      <c r="BD711" s="204"/>
      <c r="BE711" s="204"/>
      <c r="BF711" s="204"/>
      <c r="BG711" s="204"/>
      <c r="BH711" s="204"/>
      <c r="BI711" s="204"/>
      <c r="BJ711" s="204"/>
      <c r="BK711" s="204"/>
      <c r="BL711" s="204"/>
      <c r="BM711" s="56"/>
    </row>
    <row r="712" spans="1:65">
      <c r="A712" s="30"/>
      <c r="B712" s="3" t="s">
        <v>86</v>
      </c>
      <c r="C712" s="29"/>
      <c r="D712" s="13">
        <v>1.2130422270444367E-2</v>
      </c>
      <c r="E712" s="13">
        <v>4.4808173088323869E-2</v>
      </c>
      <c r="F712" s="13">
        <v>1.2981622277411807E-2</v>
      </c>
      <c r="G712" s="13">
        <v>2.2472382961313531E-2</v>
      </c>
      <c r="H712" s="13">
        <v>2.3781453813428936E-2</v>
      </c>
      <c r="I712" s="13">
        <v>7.1463901924709184E-3</v>
      </c>
      <c r="J712" s="13">
        <v>3.09838667696593E-2</v>
      </c>
      <c r="K712" s="13">
        <v>1.621652794363557E-2</v>
      </c>
      <c r="L712" s="13">
        <v>1.5040712024106487E-2</v>
      </c>
      <c r="M712" s="149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261</v>
      </c>
      <c r="C713" s="29"/>
      <c r="D713" s="13">
        <v>1.3511870060312958E-2</v>
      </c>
      <c r="E713" s="13">
        <v>1.0891181769518532E-2</v>
      </c>
      <c r="F713" s="13">
        <v>0.27025159028724688</v>
      </c>
      <c r="G713" s="13">
        <v>4.5154151717824886E-2</v>
      </c>
      <c r="H713" s="13">
        <v>-1.237726947765172E-2</v>
      </c>
      <c r="I713" s="13">
        <v>1.8306155159935944E-2</v>
      </c>
      <c r="J713" s="13">
        <v>-4.114298007539019E-2</v>
      </c>
      <c r="K713" s="13">
        <v>-2.1965839676897803E-2</v>
      </c>
      <c r="L713" s="13">
        <v>-1.2377269477651609E-2</v>
      </c>
      <c r="M713" s="149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46" t="s">
        <v>262</v>
      </c>
      <c r="C714" s="47"/>
      <c r="D714" s="45">
        <v>0.08</v>
      </c>
      <c r="E714" s="45">
        <v>0</v>
      </c>
      <c r="F714" s="45">
        <v>7.52</v>
      </c>
      <c r="G714" s="45">
        <v>0.99</v>
      </c>
      <c r="H714" s="45">
        <v>0.67</v>
      </c>
      <c r="I714" s="45">
        <v>0.21</v>
      </c>
      <c r="J714" s="45">
        <v>1.51</v>
      </c>
      <c r="K714" s="45">
        <v>0.95</v>
      </c>
      <c r="L714" s="45">
        <v>0.67</v>
      </c>
      <c r="M714" s="149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B715" s="31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BM715" s="55"/>
    </row>
    <row r="716" spans="1:65" ht="15">
      <c r="B716" s="8" t="s">
        <v>528</v>
      </c>
      <c r="BM716" s="28" t="s">
        <v>317</v>
      </c>
    </row>
    <row r="717" spans="1:65" ht="15">
      <c r="A717" s="25" t="s">
        <v>124</v>
      </c>
      <c r="B717" s="18" t="s">
        <v>110</v>
      </c>
      <c r="C717" s="15" t="s">
        <v>111</v>
      </c>
      <c r="D717" s="16" t="s">
        <v>227</v>
      </c>
      <c r="E717" s="14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 t="s">
        <v>228</v>
      </c>
      <c r="C718" s="9" t="s">
        <v>228</v>
      </c>
      <c r="D718" s="147" t="s">
        <v>282</v>
      </c>
      <c r="E718" s="14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 t="s">
        <v>82</v>
      </c>
    </row>
    <row r="719" spans="1:65">
      <c r="A719" s="30"/>
      <c r="B719" s="19"/>
      <c r="C719" s="9"/>
      <c r="D719" s="10" t="s">
        <v>298</v>
      </c>
      <c r="E719" s="14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/>
      <c r="C720" s="9"/>
      <c r="D720" s="26"/>
      <c r="E720" s="14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</v>
      </c>
    </row>
    <row r="721" spans="1:65">
      <c r="A721" s="30"/>
      <c r="B721" s="18">
        <v>1</v>
      </c>
      <c r="C721" s="14">
        <v>1</v>
      </c>
      <c r="D721" s="211">
        <v>25</v>
      </c>
      <c r="E721" s="213"/>
      <c r="F721" s="214"/>
      <c r="G721" s="214"/>
      <c r="H721" s="214"/>
      <c r="I721" s="214"/>
      <c r="J721" s="214"/>
      <c r="K721" s="214"/>
      <c r="L721" s="214"/>
      <c r="M721" s="214"/>
      <c r="N721" s="214"/>
      <c r="O721" s="214"/>
      <c r="P721" s="214"/>
      <c r="Q721" s="214"/>
      <c r="R721" s="214"/>
      <c r="S721" s="214"/>
      <c r="T721" s="214"/>
      <c r="U721" s="214"/>
      <c r="V721" s="214"/>
      <c r="W721" s="214"/>
      <c r="X721" s="214"/>
      <c r="Y721" s="214"/>
      <c r="Z721" s="214"/>
      <c r="AA721" s="214"/>
      <c r="AB721" s="214"/>
      <c r="AC721" s="214"/>
      <c r="AD721" s="214"/>
      <c r="AE721" s="214"/>
      <c r="AF721" s="214"/>
      <c r="AG721" s="214"/>
      <c r="AH721" s="214"/>
      <c r="AI721" s="214"/>
      <c r="AJ721" s="214"/>
      <c r="AK721" s="214"/>
      <c r="AL721" s="214"/>
      <c r="AM721" s="214"/>
      <c r="AN721" s="214"/>
      <c r="AO721" s="214"/>
      <c r="AP721" s="214"/>
      <c r="AQ721" s="214"/>
      <c r="AR721" s="214"/>
      <c r="AS721" s="214"/>
      <c r="AT721" s="214"/>
      <c r="AU721" s="214"/>
      <c r="AV721" s="214"/>
      <c r="AW721" s="214"/>
      <c r="AX721" s="214"/>
      <c r="AY721" s="214"/>
      <c r="AZ721" s="214"/>
      <c r="BA721" s="214"/>
      <c r="BB721" s="214"/>
      <c r="BC721" s="214"/>
      <c r="BD721" s="214"/>
      <c r="BE721" s="214"/>
      <c r="BF721" s="214"/>
      <c r="BG721" s="214"/>
      <c r="BH721" s="214"/>
      <c r="BI721" s="214"/>
      <c r="BJ721" s="214"/>
      <c r="BK721" s="214"/>
      <c r="BL721" s="214"/>
      <c r="BM721" s="215">
        <v>1</v>
      </c>
    </row>
    <row r="722" spans="1:65">
      <c r="A722" s="30"/>
      <c r="B722" s="19">
        <v>1</v>
      </c>
      <c r="C722" s="9">
        <v>2</v>
      </c>
      <c r="D722" s="216">
        <v>18</v>
      </c>
      <c r="E722" s="213"/>
      <c r="F722" s="214"/>
      <c r="G722" s="214"/>
      <c r="H722" s="214"/>
      <c r="I722" s="214"/>
      <c r="J722" s="214"/>
      <c r="K722" s="214"/>
      <c r="L722" s="214"/>
      <c r="M722" s="214"/>
      <c r="N722" s="214"/>
      <c r="O722" s="214"/>
      <c r="P722" s="214"/>
      <c r="Q722" s="214"/>
      <c r="R722" s="214"/>
      <c r="S722" s="214"/>
      <c r="T722" s="214"/>
      <c r="U722" s="214"/>
      <c r="V722" s="214"/>
      <c r="W722" s="214"/>
      <c r="X722" s="214"/>
      <c r="Y722" s="214"/>
      <c r="Z722" s="214"/>
      <c r="AA722" s="214"/>
      <c r="AB722" s="214"/>
      <c r="AC722" s="214"/>
      <c r="AD722" s="214"/>
      <c r="AE722" s="214"/>
      <c r="AF722" s="214"/>
      <c r="AG722" s="214"/>
      <c r="AH722" s="214"/>
      <c r="AI722" s="214"/>
      <c r="AJ722" s="214"/>
      <c r="AK722" s="214"/>
      <c r="AL722" s="214"/>
      <c r="AM722" s="214"/>
      <c r="AN722" s="214"/>
      <c r="AO722" s="214"/>
      <c r="AP722" s="214"/>
      <c r="AQ722" s="214"/>
      <c r="AR722" s="214"/>
      <c r="AS722" s="214"/>
      <c r="AT722" s="214"/>
      <c r="AU722" s="214"/>
      <c r="AV722" s="214"/>
      <c r="AW722" s="214"/>
      <c r="AX722" s="214"/>
      <c r="AY722" s="214"/>
      <c r="AZ722" s="214"/>
      <c r="BA722" s="214"/>
      <c r="BB722" s="214"/>
      <c r="BC722" s="214"/>
      <c r="BD722" s="214"/>
      <c r="BE722" s="214"/>
      <c r="BF722" s="214"/>
      <c r="BG722" s="214"/>
      <c r="BH722" s="214"/>
      <c r="BI722" s="214"/>
      <c r="BJ722" s="214"/>
      <c r="BK722" s="214"/>
      <c r="BL722" s="214"/>
      <c r="BM722" s="215">
        <v>2</v>
      </c>
    </row>
    <row r="723" spans="1:65">
      <c r="A723" s="30"/>
      <c r="B723" s="19">
        <v>1</v>
      </c>
      <c r="C723" s="9">
        <v>3</v>
      </c>
      <c r="D723" s="216">
        <v>19</v>
      </c>
      <c r="E723" s="213"/>
      <c r="F723" s="214"/>
      <c r="G723" s="214"/>
      <c r="H723" s="214"/>
      <c r="I723" s="214"/>
      <c r="J723" s="214"/>
      <c r="K723" s="214"/>
      <c r="L723" s="214"/>
      <c r="M723" s="214"/>
      <c r="N723" s="214"/>
      <c r="O723" s="214"/>
      <c r="P723" s="214"/>
      <c r="Q723" s="214"/>
      <c r="R723" s="214"/>
      <c r="S723" s="214"/>
      <c r="T723" s="214"/>
      <c r="U723" s="214"/>
      <c r="V723" s="214"/>
      <c r="W723" s="214"/>
      <c r="X723" s="214"/>
      <c r="Y723" s="214"/>
      <c r="Z723" s="214"/>
      <c r="AA723" s="214"/>
      <c r="AB723" s="214"/>
      <c r="AC723" s="214"/>
      <c r="AD723" s="214"/>
      <c r="AE723" s="214"/>
      <c r="AF723" s="214"/>
      <c r="AG723" s="214"/>
      <c r="AH723" s="214"/>
      <c r="AI723" s="214"/>
      <c r="AJ723" s="214"/>
      <c r="AK723" s="214"/>
      <c r="AL723" s="214"/>
      <c r="AM723" s="214"/>
      <c r="AN723" s="214"/>
      <c r="AO723" s="214"/>
      <c r="AP723" s="214"/>
      <c r="AQ723" s="214"/>
      <c r="AR723" s="214"/>
      <c r="AS723" s="214"/>
      <c r="AT723" s="214"/>
      <c r="AU723" s="214"/>
      <c r="AV723" s="214"/>
      <c r="AW723" s="214"/>
      <c r="AX723" s="214"/>
      <c r="AY723" s="214"/>
      <c r="AZ723" s="214"/>
      <c r="BA723" s="214"/>
      <c r="BB723" s="214"/>
      <c r="BC723" s="214"/>
      <c r="BD723" s="214"/>
      <c r="BE723" s="214"/>
      <c r="BF723" s="214"/>
      <c r="BG723" s="214"/>
      <c r="BH723" s="214"/>
      <c r="BI723" s="214"/>
      <c r="BJ723" s="214"/>
      <c r="BK723" s="214"/>
      <c r="BL723" s="214"/>
      <c r="BM723" s="215">
        <v>16</v>
      </c>
    </row>
    <row r="724" spans="1:65">
      <c r="A724" s="30"/>
      <c r="B724" s="19">
        <v>1</v>
      </c>
      <c r="C724" s="9">
        <v>4</v>
      </c>
      <c r="D724" s="216">
        <v>20</v>
      </c>
      <c r="E724" s="213"/>
      <c r="F724" s="214"/>
      <c r="G724" s="214"/>
      <c r="H724" s="214"/>
      <c r="I724" s="214"/>
      <c r="J724" s="214"/>
      <c r="K724" s="214"/>
      <c r="L724" s="214"/>
      <c r="M724" s="214"/>
      <c r="N724" s="214"/>
      <c r="O724" s="214"/>
      <c r="P724" s="214"/>
      <c r="Q724" s="214"/>
      <c r="R724" s="214"/>
      <c r="S724" s="214"/>
      <c r="T724" s="214"/>
      <c r="U724" s="214"/>
      <c r="V724" s="214"/>
      <c r="W724" s="214"/>
      <c r="X724" s="214"/>
      <c r="Y724" s="214"/>
      <c r="Z724" s="214"/>
      <c r="AA724" s="214"/>
      <c r="AB724" s="214"/>
      <c r="AC724" s="214"/>
      <c r="AD724" s="214"/>
      <c r="AE724" s="214"/>
      <c r="AF724" s="214"/>
      <c r="AG724" s="214"/>
      <c r="AH724" s="214"/>
      <c r="AI724" s="214"/>
      <c r="AJ724" s="214"/>
      <c r="AK724" s="214"/>
      <c r="AL724" s="214"/>
      <c r="AM724" s="214"/>
      <c r="AN724" s="214"/>
      <c r="AO724" s="214"/>
      <c r="AP724" s="214"/>
      <c r="AQ724" s="214"/>
      <c r="AR724" s="214"/>
      <c r="AS724" s="214"/>
      <c r="AT724" s="214"/>
      <c r="AU724" s="214"/>
      <c r="AV724" s="214"/>
      <c r="AW724" s="214"/>
      <c r="AX724" s="214"/>
      <c r="AY724" s="214"/>
      <c r="AZ724" s="214"/>
      <c r="BA724" s="214"/>
      <c r="BB724" s="214"/>
      <c r="BC724" s="214"/>
      <c r="BD724" s="214"/>
      <c r="BE724" s="214"/>
      <c r="BF724" s="214"/>
      <c r="BG724" s="214"/>
      <c r="BH724" s="214"/>
      <c r="BI724" s="214"/>
      <c r="BJ724" s="214"/>
      <c r="BK724" s="214"/>
      <c r="BL724" s="214"/>
      <c r="BM724" s="215">
        <v>19.8333333333333</v>
      </c>
    </row>
    <row r="725" spans="1:65">
      <c r="A725" s="30"/>
      <c r="B725" s="19">
        <v>1</v>
      </c>
      <c r="C725" s="9">
        <v>5</v>
      </c>
      <c r="D725" s="216">
        <v>14.999999999999998</v>
      </c>
      <c r="E725" s="213"/>
      <c r="F725" s="214"/>
      <c r="G725" s="214"/>
      <c r="H725" s="214"/>
      <c r="I725" s="214"/>
      <c r="J725" s="214"/>
      <c r="K725" s="214"/>
      <c r="L725" s="214"/>
      <c r="M725" s="214"/>
      <c r="N725" s="214"/>
      <c r="O725" s="214"/>
      <c r="P725" s="214"/>
      <c r="Q725" s="214"/>
      <c r="R725" s="214"/>
      <c r="S725" s="214"/>
      <c r="T725" s="214"/>
      <c r="U725" s="214"/>
      <c r="V725" s="214"/>
      <c r="W725" s="214"/>
      <c r="X725" s="214"/>
      <c r="Y725" s="214"/>
      <c r="Z725" s="214"/>
      <c r="AA725" s="214"/>
      <c r="AB725" s="214"/>
      <c r="AC725" s="214"/>
      <c r="AD725" s="214"/>
      <c r="AE725" s="214"/>
      <c r="AF725" s="214"/>
      <c r="AG725" s="214"/>
      <c r="AH725" s="214"/>
      <c r="AI725" s="214"/>
      <c r="AJ725" s="214"/>
      <c r="AK725" s="214"/>
      <c r="AL725" s="214"/>
      <c r="AM725" s="214"/>
      <c r="AN725" s="214"/>
      <c r="AO725" s="214"/>
      <c r="AP725" s="214"/>
      <c r="AQ725" s="214"/>
      <c r="AR725" s="214"/>
      <c r="AS725" s="214"/>
      <c r="AT725" s="214"/>
      <c r="AU725" s="214"/>
      <c r="AV725" s="214"/>
      <c r="AW725" s="214"/>
      <c r="AX725" s="214"/>
      <c r="AY725" s="214"/>
      <c r="AZ725" s="214"/>
      <c r="BA725" s="214"/>
      <c r="BB725" s="214"/>
      <c r="BC725" s="214"/>
      <c r="BD725" s="214"/>
      <c r="BE725" s="214"/>
      <c r="BF725" s="214"/>
      <c r="BG725" s="214"/>
      <c r="BH725" s="214"/>
      <c r="BI725" s="214"/>
      <c r="BJ725" s="214"/>
      <c r="BK725" s="214"/>
      <c r="BL725" s="214"/>
      <c r="BM725" s="215">
        <v>8</v>
      </c>
    </row>
    <row r="726" spans="1:65">
      <c r="A726" s="30"/>
      <c r="B726" s="19">
        <v>1</v>
      </c>
      <c r="C726" s="9">
        <v>6</v>
      </c>
      <c r="D726" s="216">
        <v>22</v>
      </c>
      <c r="E726" s="213"/>
      <c r="F726" s="214"/>
      <c r="G726" s="214"/>
      <c r="H726" s="214"/>
      <c r="I726" s="214"/>
      <c r="J726" s="214"/>
      <c r="K726" s="214"/>
      <c r="L726" s="214"/>
      <c r="M726" s="214"/>
      <c r="N726" s="214"/>
      <c r="O726" s="214"/>
      <c r="P726" s="214"/>
      <c r="Q726" s="214"/>
      <c r="R726" s="214"/>
      <c r="S726" s="214"/>
      <c r="T726" s="214"/>
      <c r="U726" s="214"/>
      <c r="V726" s="214"/>
      <c r="W726" s="214"/>
      <c r="X726" s="214"/>
      <c r="Y726" s="214"/>
      <c r="Z726" s="214"/>
      <c r="AA726" s="214"/>
      <c r="AB726" s="214"/>
      <c r="AC726" s="214"/>
      <c r="AD726" s="214"/>
      <c r="AE726" s="214"/>
      <c r="AF726" s="214"/>
      <c r="AG726" s="214"/>
      <c r="AH726" s="214"/>
      <c r="AI726" s="214"/>
      <c r="AJ726" s="214"/>
      <c r="AK726" s="214"/>
      <c r="AL726" s="214"/>
      <c r="AM726" s="214"/>
      <c r="AN726" s="214"/>
      <c r="AO726" s="214"/>
      <c r="AP726" s="214"/>
      <c r="AQ726" s="214"/>
      <c r="AR726" s="214"/>
      <c r="AS726" s="214"/>
      <c r="AT726" s="214"/>
      <c r="AU726" s="214"/>
      <c r="AV726" s="214"/>
      <c r="AW726" s="214"/>
      <c r="AX726" s="214"/>
      <c r="AY726" s="214"/>
      <c r="AZ726" s="214"/>
      <c r="BA726" s="214"/>
      <c r="BB726" s="214"/>
      <c r="BC726" s="214"/>
      <c r="BD726" s="214"/>
      <c r="BE726" s="214"/>
      <c r="BF726" s="214"/>
      <c r="BG726" s="214"/>
      <c r="BH726" s="214"/>
      <c r="BI726" s="214"/>
      <c r="BJ726" s="214"/>
      <c r="BK726" s="214"/>
      <c r="BL726" s="214"/>
      <c r="BM726" s="219"/>
    </row>
    <row r="727" spans="1:65">
      <c r="A727" s="30"/>
      <c r="B727" s="20" t="s">
        <v>258</v>
      </c>
      <c r="C727" s="12"/>
      <c r="D727" s="220">
        <v>19.833333333333332</v>
      </c>
      <c r="E727" s="213"/>
      <c r="F727" s="214"/>
      <c r="G727" s="214"/>
      <c r="H727" s="214"/>
      <c r="I727" s="214"/>
      <c r="J727" s="214"/>
      <c r="K727" s="214"/>
      <c r="L727" s="214"/>
      <c r="M727" s="214"/>
      <c r="N727" s="214"/>
      <c r="O727" s="214"/>
      <c r="P727" s="214"/>
      <c r="Q727" s="214"/>
      <c r="R727" s="214"/>
      <c r="S727" s="214"/>
      <c r="T727" s="214"/>
      <c r="U727" s="214"/>
      <c r="V727" s="214"/>
      <c r="W727" s="214"/>
      <c r="X727" s="214"/>
      <c r="Y727" s="214"/>
      <c r="Z727" s="214"/>
      <c r="AA727" s="214"/>
      <c r="AB727" s="214"/>
      <c r="AC727" s="214"/>
      <c r="AD727" s="214"/>
      <c r="AE727" s="214"/>
      <c r="AF727" s="214"/>
      <c r="AG727" s="214"/>
      <c r="AH727" s="214"/>
      <c r="AI727" s="214"/>
      <c r="AJ727" s="214"/>
      <c r="AK727" s="214"/>
      <c r="AL727" s="214"/>
      <c r="AM727" s="214"/>
      <c r="AN727" s="214"/>
      <c r="AO727" s="214"/>
      <c r="AP727" s="214"/>
      <c r="AQ727" s="214"/>
      <c r="AR727" s="214"/>
      <c r="AS727" s="214"/>
      <c r="AT727" s="214"/>
      <c r="AU727" s="214"/>
      <c r="AV727" s="214"/>
      <c r="AW727" s="214"/>
      <c r="AX727" s="214"/>
      <c r="AY727" s="214"/>
      <c r="AZ727" s="214"/>
      <c r="BA727" s="214"/>
      <c r="BB727" s="214"/>
      <c r="BC727" s="214"/>
      <c r="BD727" s="214"/>
      <c r="BE727" s="214"/>
      <c r="BF727" s="214"/>
      <c r="BG727" s="214"/>
      <c r="BH727" s="214"/>
      <c r="BI727" s="214"/>
      <c r="BJ727" s="214"/>
      <c r="BK727" s="214"/>
      <c r="BL727" s="214"/>
      <c r="BM727" s="219"/>
    </row>
    <row r="728" spans="1:65">
      <c r="A728" s="30"/>
      <c r="B728" s="3" t="s">
        <v>259</v>
      </c>
      <c r="C728" s="29"/>
      <c r="D728" s="216">
        <v>19.5</v>
      </c>
      <c r="E728" s="213"/>
      <c r="F728" s="214"/>
      <c r="G728" s="214"/>
      <c r="H728" s="214"/>
      <c r="I728" s="214"/>
      <c r="J728" s="214"/>
      <c r="K728" s="214"/>
      <c r="L728" s="214"/>
      <c r="M728" s="214"/>
      <c r="N728" s="214"/>
      <c r="O728" s="214"/>
      <c r="P728" s="214"/>
      <c r="Q728" s="214"/>
      <c r="R728" s="214"/>
      <c r="S728" s="214"/>
      <c r="T728" s="214"/>
      <c r="U728" s="214"/>
      <c r="V728" s="214"/>
      <c r="W728" s="214"/>
      <c r="X728" s="214"/>
      <c r="Y728" s="214"/>
      <c r="Z728" s="214"/>
      <c r="AA728" s="214"/>
      <c r="AB728" s="214"/>
      <c r="AC728" s="214"/>
      <c r="AD728" s="214"/>
      <c r="AE728" s="214"/>
      <c r="AF728" s="214"/>
      <c r="AG728" s="214"/>
      <c r="AH728" s="214"/>
      <c r="AI728" s="214"/>
      <c r="AJ728" s="214"/>
      <c r="AK728" s="214"/>
      <c r="AL728" s="214"/>
      <c r="AM728" s="214"/>
      <c r="AN728" s="214"/>
      <c r="AO728" s="214"/>
      <c r="AP728" s="214"/>
      <c r="AQ728" s="214"/>
      <c r="AR728" s="214"/>
      <c r="AS728" s="214"/>
      <c r="AT728" s="214"/>
      <c r="AU728" s="214"/>
      <c r="AV728" s="214"/>
      <c r="AW728" s="214"/>
      <c r="AX728" s="214"/>
      <c r="AY728" s="214"/>
      <c r="AZ728" s="214"/>
      <c r="BA728" s="214"/>
      <c r="BB728" s="214"/>
      <c r="BC728" s="214"/>
      <c r="BD728" s="214"/>
      <c r="BE728" s="214"/>
      <c r="BF728" s="214"/>
      <c r="BG728" s="214"/>
      <c r="BH728" s="214"/>
      <c r="BI728" s="214"/>
      <c r="BJ728" s="214"/>
      <c r="BK728" s="214"/>
      <c r="BL728" s="214"/>
      <c r="BM728" s="219"/>
    </row>
    <row r="729" spans="1:65">
      <c r="A729" s="30"/>
      <c r="B729" s="3" t="s">
        <v>260</v>
      </c>
      <c r="C729" s="29"/>
      <c r="D729" s="216">
        <v>3.4302575219167872</v>
      </c>
      <c r="E729" s="213"/>
      <c r="F729" s="214"/>
      <c r="G729" s="214"/>
      <c r="H729" s="214"/>
      <c r="I729" s="214"/>
      <c r="J729" s="214"/>
      <c r="K729" s="214"/>
      <c r="L729" s="214"/>
      <c r="M729" s="214"/>
      <c r="N729" s="214"/>
      <c r="O729" s="214"/>
      <c r="P729" s="214"/>
      <c r="Q729" s="214"/>
      <c r="R729" s="214"/>
      <c r="S729" s="214"/>
      <c r="T729" s="214"/>
      <c r="U729" s="214"/>
      <c r="V729" s="214"/>
      <c r="W729" s="214"/>
      <c r="X729" s="214"/>
      <c r="Y729" s="214"/>
      <c r="Z729" s="214"/>
      <c r="AA729" s="214"/>
      <c r="AB729" s="214"/>
      <c r="AC729" s="214"/>
      <c r="AD729" s="214"/>
      <c r="AE729" s="214"/>
      <c r="AF729" s="214"/>
      <c r="AG729" s="214"/>
      <c r="AH729" s="214"/>
      <c r="AI729" s="214"/>
      <c r="AJ729" s="214"/>
      <c r="AK729" s="214"/>
      <c r="AL729" s="214"/>
      <c r="AM729" s="214"/>
      <c r="AN729" s="214"/>
      <c r="AO729" s="214"/>
      <c r="AP729" s="214"/>
      <c r="AQ729" s="214"/>
      <c r="AR729" s="214"/>
      <c r="AS729" s="214"/>
      <c r="AT729" s="214"/>
      <c r="AU729" s="214"/>
      <c r="AV729" s="214"/>
      <c r="AW729" s="214"/>
      <c r="AX729" s="214"/>
      <c r="AY729" s="214"/>
      <c r="AZ729" s="214"/>
      <c r="BA729" s="214"/>
      <c r="BB729" s="214"/>
      <c r="BC729" s="214"/>
      <c r="BD729" s="214"/>
      <c r="BE729" s="214"/>
      <c r="BF729" s="214"/>
      <c r="BG729" s="214"/>
      <c r="BH729" s="214"/>
      <c r="BI729" s="214"/>
      <c r="BJ729" s="214"/>
      <c r="BK729" s="214"/>
      <c r="BL729" s="214"/>
      <c r="BM729" s="219"/>
    </row>
    <row r="730" spans="1:65">
      <c r="A730" s="30"/>
      <c r="B730" s="3" t="s">
        <v>86</v>
      </c>
      <c r="C730" s="29"/>
      <c r="D730" s="13">
        <v>0.17295416076891365</v>
      </c>
      <c r="E730" s="14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261</v>
      </c>
      <c r="C731" s="29"/>
      <c r="D731" s="13">
        <v>1.5543122344752192E-15</v>
      </c>
      <c r="E731" s="14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46" t="s">
        <v>262</v>
      </c>
      <c r="C732" s="47"/>
      <c r="D732" s="45" t="s">
        <v>263</v>
      </c>
      <c r="E732" s="14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B733" s="31"/>
      <c r="C733" s="20"/>
      <c r="D733" s="20"/>
      <c r="BM733" s="55"/>
    </row>
    <row r="734" spans="1:65" ht="15">
      <c r="B734" s="8" t="s">
        <v>529</v>
      </c>
      <c r="BM734" s="28" t="s">
        <v>66</v>
      </c>
    </row>
    <row r="735" spans="1:65" ht="15">
      <c r="A735" s="25" t="s">
        <v>43</v>
      </c>
      <c r="B735" s="18" t="s">
        <v>110</v>
      </c>
      <c r="C735" s="15" t="s">
        <v>111</v>
      </c>
      <c r="D735" s="16" t="s">
        <v>227</v>
      </c>
      <c r="E735" s="17" t="s">
        <v>227</v>
      </c>
      <c r="F735" s="17" t="s">
        <v>227</v>
      </c>
      <c r="G735" s="17" t="s">
        <v>227</v>
      </c>
      <c r="H735" s="17" t="s">
        <v>227</v>
      </c>
      <c r="I735" s="17" t="s">
        <v>227</v>
      </c>
      <c r="J735" s="17" t="s">
        <v>227</v>
      </c>
      <c r="K735" s="17" t="s">
        <v>227</v>
      </c>
      <c r="L735" s="17" t="s">
        <v>227</v>
      </c>
      <c r="M735" s="17" t="s">
        <v>227</v>
      </c>
      <c r="N735" s="17" t="s">
        <v>227</v>
      </c>
      <c r="O735" s="17" t="s">
        <v>227</v>
      </c>
      <c r="P735" s="17" t="s">
        <v>227</v>
      </c>
      <c r="Q735" s="17" t="s">
        <v>227</v>
      </c>
      <c r="R735" s="17" t="s">
        <v>227</v>
      </c>
      <c r="S735" s="17" t="s">
        <v>227</v>
      </c>
      <c r="T735" s="17" t="s">
        <v>227</v>
      </c>
      <c r="U735" s="149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</v>
      </c>
    </row>
    <row r="736" spans="1:65">
      <c r="A736" s="30"/>
      <c r="B736" s="19" t="s">
        <v>228</v>
      </c>
      <c r="C736" s="9" t="s">
        <v>228</v>
      </c>
      <c r="D736" s="147" t="s">
        <v>231</v>
      </c>
      <c r="E736" s="148" t="s">
        <v>232</v>
      </c>
      <c r="F736" s="148" t="s">
        <v>234</v>
      </c>
      <c r="G736" s="148" t="s">
        <v>236</v>
      </c>
      <c r="H736" s="148" t="s">
        <v>238</v>
      </c>
      <c r="I736" s="148" t="s">
        <v>239</v>
      </c>
      <c r="J736" s="148" t="s">
        <v>240</v>
      </c>
      <c r="K736" s="148" t="s">
        <v>241</v>
      </c>
      <c r="L736" s="148" t="s">
        <v>242</v>
      </c>
      <c r="M736" s="148" t="s">
        <v>243</v>
      </c>
      <c r="N736" s="148" t="s">
        <v>244</v>
      </c>
      <c r="O736" s="148" t="s">
        <v>245</v>
      </c>
      <c r="P736" s="148" t="s">
        <v>246</v>
      </c>
      <c r="Q736" s="148" t="s">
        <v>247</v>
      </c>
      <c r="R736" s="148" t="s">
        <v>248</v>
      </c>
      <c r="S736" s="148" t="s">
        <v>282</v>
      </c>
      <c r="T736" s="148" t="s">
        <v>252</v>
      </c>
      <c r="U736" s="149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 t="s">
        <v>3</v>
      </c>
    </row>
    <row r="737" spans="1:65">
      <c r="A737" s="30"/>
      <c r="B737" s="19"/>
      <c r="C737" s="9"/>
      <c r="D737" s="10" t="s">
        <v>297</v>
      </c>
      <c r="E737" s="11" t="s">
        <v>297</v>
      </c>
      <c r="F737" s="11" t="s">
        <v>297</v>
      </c>
      <c r="G737" s="11" t="s">
        <v>298</v>
      </c>
      <c r="H737" s="11" t="s">
        <v>298</v>
      </c>
      <c r="I737" s="11" t="s">
        <v>298</v>
      </c>
      <c r="J737" s="11" t="s">
        <v>298</v>
      </c>
      <c r="K737" s="11" t="s">
        <v>298</v>
      </c>
      <c r="L737" s="11" t="s">
        <v>298</v>
      </c>
      <c r="M737" s="11" t="s">
        <v>114</v>
      </c>
      <c r="N737" s="11" t="s">
        <v>298</v>
      </c>
      <c r="O737" s="11" t="s">
        <v>297</v>
      </c>
      <c r="P737" s="11" t="s">
        <v>297</v>
      </c>
      <c r="Q737" s="11" t="s">
        <v>297</v>
      </c>
      <c r="R737" s="11" t="s">
        <v>298</v>
      </c>
      <c r="S737" s="11" t="s">
        <v>298</v>
      </c>
      <c r="T737" s="11" t="s">
        <v>297</v>
      </c>
      <c r="U737" s="149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/>
      <c r="C738" s="9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149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2</v>
      </c>
    </row>
    <row r="739" spans="1:65">
      <c r="A739" s="30"/>
      <c r="B739" s="18">
        <v>1</v>
      </c>
      <c r="C739" s="14">
        <v>1</v>
      </c>
      <c r="D739" s="211">
        <v>11.81</v>
      </c>
      <c r="E739" s="211">
        <v>12.358271726670615</v>
      </c>
      <c r="F739" s="212">
        <v>13.705550000000001</v>
      </c>
      <c r="G739" s="211">
        <v>10.9</v>
      </c>
      <c r="H739" s="211">
        <v>11.4</v>
      </c>
      <c r="I739" s="211">
        <v>11.6</v>
      </c>
      <c r="J739" s="211">
        <v>11.8</v>
      </c>
      <c r="K739" s="211">
        <v>11.4</v>
      </c>
      <c r="L739" s="211">
        <v>12.5</v>
      </c>
      <c r="M739" s="211">
        <v>11.277996392954998</v>
      </c>
      <c r="N739" s="211">
        <v>12.1</v>
      </c>
      <c r="O739" s="211">
        <v>12.2</v>
      </c>
      <c r="P739" s="211">
        <v>11.1</v>
      </c>
      <c r="Q739" s="211">
        <v>11.59</v>
      </c>
      <c r="R739" s="211">
        <v>11.4</v>
      </c>
      <c r="S739" s="211">
        <v>11.5</v>
      </c>
      <c r="T739" s="211">
        <v>10.4</v>
      </c>
      <c r="U739" s="213"/>
      <c r="V739" s="214"/>
      <c r="W739" s="214"/>
      <c r="X739" s="214"/>
      <c r="Y739" s="214"/>
      <c r="Z739" s="214"/>
      <c r="AA739" s="214"/>
      <c r="AB739" s="214"/>
      <c r="AC739" s="214"/>
      <c r="AD739" s="214"/>
      <c r="AE739" s="214"/>
      <c r="AF739" s="214"/>
      <c r="AG739" s="214"/>
      <c r="AH739" s="214"/>
      <c r="AI739" s="214"/>
      <c r="AJ739" s="214"/>
      <c r="AK739" s="214"/>
      <c r="AL739" s="214"/>
      <c r="AM739" s="214"/>
      <c r="AN739" s="214"/>
      <c r="AO739" s="214"/>
      <c r="AP739" s="214"/>
      <c r="AQ739" s="214"/>
      <c r="AR739" s="214"/>
      <c r="AS739" s="214"/>
      <c r="AT739" s="214"/>
      <c r="AU739" s="214"/>
      <c r="AV739" s="214"/>
      <c r="AW739" s="214"/>
      <c r="AX739" s="214"/>
      <c r="AY739" s="214"/>
      <c r="AZ739" s="214"/>
      <c r="BA739" s="214"/>
      <c r="BB739" s="214"/>
      <c r="BC739" s="214"/>
      <c r="BD739" s="214"/>
      <c r="BE739" s="214"/>
      <c r="BF739" s="214"/>
      <c r="BG739" s="214"/>
      <c r="BH739" s="214"/>
      <c r="BI739" s="214"/>
      <c r="BJ739" s="214"/>
      <c r="BK739" s="214"/>
      <c r="BL739" s="214"/>
      <c r="BM739" s="215">
        <v>1</v>
      </c>
    </row>
    <row r="740" spans="1:65">
      <c r="A740" s="30"/>
      <c r="B740" s="19">
        <v>1</v>
      </c>
      <c r="C740" s="9">
        <v>2</v>
      </c>
      <c r="D740" s="216">
        <v>12.08</v>
      </c>
      <c r="E740" s="216">
        <v>12.485991952713341</v>
      </c>
      <c r="F740" s="218">
        <v>13.697149999999999</v>
      </c>
      <c r="G740" s="217">
        <v>12.7</v>
      </c>
      <c r="H740" s="216">
        <v>11.3</v>
      </c>
      <c r="I740" s="216">
        <v>11.8</v>
      </c>
      <c r="J740" s="216">
        <v>11.8</v>
      </c>
      <c r="K740" s="216">
        <v>11.6</v>
      </c>
      <c r="L740" s="216">
        <v>12</v>
      </c>
      <c r="M740" s="216">
        <v>11.070136976489998</v>
      </c>
      <c r="N740" s="216">
        <v>12.1</v>
      </c>
      <c r="O740" s="216">
        <v>12.7</v>
      </c>
      <c r="P740" s="216">
        <v>11.5</v>
      </c>
      <c r="Q740" s="216">
        <v>11.51</v>
      </c>
      <c r="R740" s="216">
        <v>11.5</v>
      </c>
      <c r="S740" s="216">
        <v>11.5</v>
      </c>
      <c r="T740" s="216">
        <v>10.4</v>
      </c>
      <c r="U740" s="213"/>
      <c r="V740" s="214"/>
      <c r="W740" s="214"/>
      <c r="X740" s="214"/>
      <c r="Y740" s="214"/>
      <c r="Z740" s="214"/>
      <c r="AA740" s="214"/>
      <c r="AB740" s="214"/>
      <c r="AC740" s="214"/>
      <c r="AD740" s="214"/>
      <c r="AE740" s="214"/>
      <c r="AF740" s="214"/>
      <c r="AG740" s="214"/>
      <c r="AH740" s="214"/>
      <c r="AI740" s="214"/>
      <c r="AJ740" s="214"/>
      <c r="AK740" s="214"/>
      <c r="AL740" s="214"/>
      <c r="AM740" s="214"/>
      <c r="AN740" s="214"/>
      <c r="AO740" s="214"/>
      <c r="AP740" s="214"/>
      <c r="AQ740" s="214"/>
      <c r="AR740" s="214"/>
      <c r="AS740" s="214"/>
      <c r="AT740" s="214"/>
      <c r="AU740" s="214"/>
      <c r="AV740" s="214"/>
      <c r="AW740" s="214"/>
      <c r="AX740" s="214"/>
      <c r="AY740" s="214"/>
      <c r="AZ740" s="214"/>
      <c r="BA740" s="214"/>
      <c r="BB740" s="214"/>
      <c r="BC740" s="214"/>
      <c r="BD740" s="214"/>
      <c r="BE740" s="214"/>
      <c r="BF740" s="214"/>
      <c r="BG740" s="214"/>
      <c r="BH740" s="214"/>
      <c r="BI740" s="214"/>
      <c r="BJ740" s="214"/>
      <c r="BK740" s="214"/>
      <c r="BL740" s="214"/>
      <c r="BM740" s="215">
        <v>34</v>
      </c>
    </row>
    <row r="741" spans="1:65">
      <c r="A741" s="30"/>
      <c r="B741" s="19">
        <v>1</v>
      </c>
      <c r="C741" s="9">
        <v>3</v>
      </c>
      <c r="D741" s="216">
        <v>12.13</v>
      </c>
      <c r="E741" s="216">
        <v>11.349062469352081</v>
      </c>
      <c r="F741" s="218">
        <v>13.733249999999998</v>
      </c>
      <c r="G741" s="216">
        <v>10.7</v>
      </c>
      <c r="H741" s="216">
        <v>11.3</v>
      </c>
      <c r="I741" s="216">
        <v>11.9</v>
      </c>
      <c r="J741" s="216">
        <v>11.5</v>
      </c>
      <c r="K741" s="216">
        <v>11.4</v>
      </c>
      <c r="L741" s="216">
        <v>11.8</v>
      </c>
      <c r="M741" s="216">
        <v>11.221139994119998</v>
      </c>
      <c r="N741" s="216">
        <v>12.3</v>
      </c>
      <c r="O741" s="216">
        <v>12.6</v>
      </c>
      <c r="P741" s="216">
        <v>10.5</v>
      </c>
      <c r="Q741" s="216">
        <v>11.53</v>
      </c>
      <c r="R741" s="216">
        <v>11.2</v>
      </c>
      <c r="S741" s="216">
        <v>11.3</v>
      </c>
      <c r="T741" s="216">
        <v>10.6</v>
      </c>
      <c r="U741" s="213"/>
      <c r="V741" s="214"/>
      <c r="W741" s="214"/>
      <c r="X741" s="214"/>
      <c r="Y741" s="214"/>
      <c r="Z741" s="214"/>
      <c r="AA741" s="214"/>
      <c r="AB741" s="214"/>
      <c r="AC741" s="214"/>
      <c r="AD741" s="214"/>
      <c r="AE741" s="214"/>
      <c r="AF741" s="214"/>
      <c r="AG741" s="214"/>
      <c r="AH741" s="214"/>
      <c r="AI741" s="214"/>
      <c r="AJ741" s="214"/>
      <c r="AK741" s="214"/>
      <c r="AL741" s="214"/>
      <c r="AM741" s="214"/>
      <c r="AN741" s="214"/>
      <c r="AO741" s="214"/>
      <c r="AP741" s="214"/>
      <c r="AQ741" s="214"/>
      <c r="AR741" s="214"/>
      <c r="AS741" s="214"/>
      <c r="AT741" s="214"/>
      <c r="AU741" s="214"/>
      <c r="AV741" s="214"/>
      <c r="AW741" s="214"/>
      <c r="AX741" s="214"/>
      <c r="AY741" s="214"/>
      <c r="AZ741" s="214"/>
      <c r="BA741" s="214"/>
      <c r="BB741" s="214"/>
      <c r="BC741" s="214"/>
      <c r="BD741" s="214"/>
      <c r="BE741" s="214"/>
      <c r="BF741" s="214"/>
      <c r="BG741" s="214"/>
      <c r="BH741" s="214"/>
      <c r="BI741" s="214"/>
      <c r="BJ741" s="214"/>
      <c r="BK741" s="214"/>
      <c r="BL741" s="214"/>
      <c r="BM741" s="215">
        <v>16</v>
      </c>
    </row>
    <row r="742" spans="1:65">
      <c r="A742" s="30"/>
      <c r="B742" s="19">
        <v>1</v>
      </c>
      <c r="C742" s="9">
        <v>4</v>
      </c>
      <c r="D742" s="216">
        <v>11.98</v>
      </c>
      <c r="E742" s="216">
        <v>11.992513408825273</v>
      </c>
      <c r="F742" s="218">
        <v>13.704549999999999</v>
      </c>
      <c r="G742" s="216">
        <v>10.8</v>
      </c>
      <c r="H742" s="216">
        <v>11.7</v>
      </c>
      <c r="I742" s="216">
        <v>11.8</v>
      </c>
      <c r="J742" s="217">
        <v>12.2</v>
      </c>
      <c r="K742" s="216">
        <v>10.9</v>
      </c>
      <c r="L742" s="216">
        <v>12.3</v>
      </c>
      <c r="M742" s="216">
        <v>11.3480622521</v>
      </c>
      <c r="N742" s="216">
        <v>12</v>
      </c>
      <c r="O742" s="216">
        <v>12.9</v>
      </c>
      <c r="P742" s="217">
        <v>9.1999999999999993</v>
      </c>
      <c r="Q742" s="216">
        <v>11.33</v>
      </c>
      <c r="R742" s="216">
        <v>11.3</v>
      </c>
      <c r="S742" s="216">
        <v>11.4</v>
      </c>
      <c r="T742" s="216">
        <v>10.8</v>
      </c>
      <c r="U742" s="213"/>
      <c r="V742" s="214"/>
      <c r="W742" s="214"/>
      <c r="X742" s="214"/>
      <c r="Y742" s="214"/>
      <c r="Z742" s="214"/>
      <c r="AA742" s="214"/>
      <c r="AB742" s="214"/>
      <c r="AC742" s="214"/>
      <c r="AD742" s="214"/>
      <c r="AE742" s="214"/>
      <c r="AF742" s="214"/>
      <c r="AG742" s="214"/>
      <c r="AH742" s="214"/>
      <c r="AI742" s="214"/>
      <c r="AJ742" s="214"/>
      <c r="AK742" s="214"/>
      <c r="AL742" s="214"/>
      <c r="AM742" s="214"/>
      <c r="AN742" s="214"/>
      <c r="AO742" s="214"/>
      <c r="AP742" s="214"/>
      <c r="AQ742" s="214"/>
      <c r="AR742" s="214"/>
      <c r="AS742" s="214"/>
      <c r="AT742" s="214"/>
      <c r="AU742" s="214"/>
      <c r="AV742" s="214"/>
      <c r="AW742" s="214"/>
      <c r="AX742" s="214"/>
      <c r="AY742" s="214"/>
      <c r="AZ742" s="214"/>
      <c r="BA742" s="214"/>
      <c r="BB742" s="214"/>
      <c r="BC742" s="214"/>
      <c r="BD742" s="214"/>
      <c r="BE742" s="214"/>
      <c r="BF742" s="214"/>
      <c r="BG742" s="214"/>
      <c r="BH742" s="214"/>
      <c r="BI742" s="214"/>
      <c r="BJ742" s="214"/>
      <c r="BK742" s="214"/>
      <c r="BL742" s="214"/>
      <c r="BM742" s="215">
        <v>11.550375359575172</v>
      </c>
    </row>
    <row r="743" spans="1:65">
      <c r="A743" s="30"/>
      <c r="B743" s="19">
        <v>1</v>
      </c>
      <c r="C743" s="9">
        <v>5</v>
      </c>
      <c r="D743" s="216">
        <v>11.92</v>
      </c>
      <c r="E743" s="216">
        <v>11.686267332492077</v>
      </c>
      <c r="F743" s="218">
        <v>13.684850000000001</v>
      </c>
      <c r="G743" s="216">
        <v>12.2</v>
      </c>
      <c r="H743" s="216">
        <v>11.5</v>
      </c>
      <c r="I743" s="216">
        <v>11.8</v>
      </c>
      <c r="J743" s="216">
        <v>11.8</v>
      </c>
      <c r="K743" s="216">
        <v>10.7</v>
      </c>
      <c r="L743" s="216">
        <v>12.1</v>
      </c>
      <c r="M743" s="216">
        <v>11.07857807043</v>
      </c>
      <c r="N743" s="216">
        <v>12.1</v>
      </c>
      <c r="O743" s="216">
        <v>12.2</v>
      </c>
      <c r="P743" s="216">
        <v>9.9</v>
      </c>
      <c r="Q743" s="216">
        <v>11.51</v>
      </c>
      <c r="R743" s="216">
        <v>11.4</v>
      </c>
      <c r="S743" s="216">
        <v>11.4</v>
      </c>
      <c r="T743" s="216">
        <v>10.199999999999999</v>
      </c>
      <c r="U743" s="213"/>
      <c r="V743" s="214"/>
      <c r="W743" s="214"/>
      <c r="X743" s="214"/>
      <c r="Y743" s="214"/>
      <c r="Z743" s="214"/>
      <c r="AA743" s="214"/>
      <c r="AB743" s="214"/>
      <c r="AC743" s="214"/>
      <c r="AD743" s="214"/>
      <c r="AE743" s="214"/>
      <c r="AF743" s="214"/>
      <c r="AG743" s="214"/>
      <c r="AH743" s="214"/>
      <c r="AI743" s="214"/>
      <c r="AJ743" s="214"/>
      <c r="AK743" s="214"/>
      <c r="AL743" s="214"/>
      <c r="AM743" s="214"/>
      <c r="AN743" s="214"/>
      <c r="AO743" s="214"/>
      <c r="AP743" s="214"/>
      <c r="AQ743" s="214"/>
      <c r="AR743" s="214"/>
      <c r="AS743" s="214"/>
      <c r="AT743" s="214"/>
      <c r="AU743" s="214"/>
      <c r="AV743" s="214"/>
      <c r="AW743" s="214"/>
      <c r="AX743" s="214"/>
      <c r="AY743" s="214"/>
      <c r="AZ743" s="214"/>
      <c r="BA743" s="214"/>
      <c r="BB743" s="214"/>
      <c r="BC743" s="214"/>
      <c r="BD743" s="214"/>
      <c r="BE743" s="214"/>
      <c r="BF743" s="214"/>
      <c r="BG743" s="214"/>
      <c r="BH743" s="214"/>
      <c r="BI743" s="214"/>
      <c r="BJ743" s="214"/>
      <c r="BK743" s="214"/>
      <c r="BL743" s="214"/>
      <c r="BM743" s="215">
        <v>51</v>
      </c>
    </row>
    <row r="744" spans="1:65">
      <c r="A744" s="30"/>
      <c r="B744" s="19">
        <v>1</v>
      </c>
      <c r="C744" s="9">
        <v>6</v>
      </c>
      <c r="D744" s="216">
        <v>12.03</v>
      </c>
      <c r="E744" s="216">
        <v>11.879333920148216</v>
      </c>
      <c r="F744" s="218">
        <v>13.763949999999999</v>
      </c>
      <c r="G744" s="216">
        <v>10.9</v>
      </c>
      <c r="H744" s="216">
        <v>11.9</v>
      </c>
      <c r="I744" s="216">
        <v>11.7</v>
      </c>
      <c r="J744" s="216">
        <v>11.8</v>
      </c>
      <c r="K744" s="216">
        <v>11.6</v>
      </c>
      <c r="L744" s="216">
        <v>12.2</v>
      </c>
      <c r="M744" s="216">
        <v>11.038680022919998</v>
      </c>
      <c r="N744" s="216">
        <v>12.2</v>
      </c>
      <c r="O744" s="216">
        <v>12.8</v>
      </c>
      <c r="P744" s="216">
        <v>10.6</v>
      </c>
      <c r="Q744" s="216">
        <v>11.37</v>
      </c>
      <c r="R744" s="216">
        <v>11.1</v>
      </c>
      <c r="S744" s="216">
        <v>11.3</v>
      </c>
      <c r="T744" s="216">
        <v>10.8</v>
      </c>
      <c r="U744" s="213"/>
      <c r="V744" s="214"/>
      <c r="W744" s="214"/>
      <c r="X744" s="214"/>
      <c r="Y744" s="214"/>
      <c r="Z744" s="214"/>
      <c r="AA744" s="214"/>
      <c r="AB744" s="214"/>
      <c r="AC744" s="214"/>
      <c r="AD744" s="214"/>
      <c r="AE744" s="214"/>
      <c r="AF744" s="214"/>
      <c r="AG744" s="214"/>
      <c r="AH744" s="214"/>
      <c r="AI744" s="214"/>
      <c r="AJ744" s="214"/>
      <c r="AK744" s="214"/>
      <c r="AL744" s="214"/>
      <c r="AM744" s="214"/>
      <c r="AN744" s="214"/>
      <c r="AO744" s="214"/>
      <c r="AP744" s="214"/>
      <c r="AQ744" s="214"/>
      <c r="AR744" s="214"/>
      <c r="AS744" s="214"/>
      <c r="AT744" s="214"/>
      <c r="AU744" s="214"/>
      <c r="AV744" s="214"/>
      <c r="AW744" s="214"/>
      <c r="AX744" s="214"/>
      <c r="AY744" s="214"/>
      <c r="AZ744" s="214"/>
      <c r="BA744" s="214"/>
      <c r="BB744" s="214"/>
      <c r="BC744" s="214"/>
      <c r="BD744" s="214"/>
      <c r="BE744" s="214"/>
      <c r="BF744" s="214"/>
      <c r="BG744" s="214"/>
      <c r="BH744" s="214"/>
      <c r="BI744" s="214"/>
      <c r="BJ744" s="214"/>
      <c r="BK744" s="214"/>
      <c r="BL744" s="214"/>
      <c r="BM744" s="219"/>
    </row>
    <row r="745" spans="1:65">
      <c r="A745" s="30"/>
      <c r="B745" s="20" t="s">
        <v>258</v>
      </c>
      <c r="C745" s="12"/>
      <c r="D745" s="220">
        <v>11.991666666666667</v>
      </c>
      <c r="E745" s="220">
        <v>11.958573468366934</v>
      </c>
      <c r="F745" s="220">
        <v>13.714883333333331</v>
      </c>
      <c r="G745" s="220">
        <v>11.366666666666667</v>
      </c>
      <c r="H745" s="220">
        <v>11.516666666666667</v>
      </c>
      <c r="I745" s="220">
        <v>11.766666666666666</v>
      </c>
      <c r="J745" s="220">
        <v>11.816666666666665</v>
      </c>
      <c r="K745" s="220">
        <v>11.266666666666666</v>
      </c>
      <c r="L745" s="220">
        <v>12.149999999999999</v>
      </c>
      <c r="M745" s="220">
        <v>11.17243228483583</v>
      </c>
      <c r="N745" s="220">
        <v>12.133333333333333</v>
      </c>
      <c r="O745" s="220">
        <v>12.566666666666665</v>
      </c>
      <c r="P745" s="220">
        <v>10.466666666666667</v>
      </c>
      <c r="Q745" s="220">
        <v>11.473333333333334</v>
      </c>
      <c r="R745" s="220">
        <v>11.316666666666665</v>
      </c>
      <c r="S745" s="220">
        <v>11.399999999999999</v>
      </c>
      <c r="T745" s="220">
        <v>10.533333333333333</v>
      </c>
      <c r="U745" s="213"/>
      <c r="V745" s="214"/>
      <c r="W745" s="214"/>
      <c r="X745" s="214"/>
      <c r="Y745" s="214"/>
      <c r="Z745" s="214"/>
      <c r="AA745" s="214"/>
      <c r="AB745" s="214"/>
      <c r="AC745" s="214"/>
      <c r="AD745" s="214"/>
      <c r="AE745" s="214"/>
      <c r="AF745" s="214"/>
      <c r="AG745" s="214"/>
      <c r="AH745" s="214"/>
      <c r="AI745" s="214"/>
      <c r="AJ745" s="214"/>
      <c r="AK745" s="214"/>
      <c r="AL745" s="214"/>
      <c r="AM745" s="214"/>
      <c r="AN745" s="214"/>
      <c r="AO745" s="214"/>
      <c r="AP745" s="214"/>
      <c r="AQ745" s="214"/>
      <c r="AR745" s="214"/>
      <c r="AS745" s="214"/>
      <c r="AT745" s="214"/>
      <c r="AU745" s="214"/>
      <c r="AV745" s="214"/>
      <c r="AW745" s="214"/>
      <c r="AX745" s="214"/>
      <c r="AY745" s="214"/>
      <c r="AZ745" s="214"/>
      <c r="BA745" s="214"/>
      <c r="BB745" s="214"/>
      <c r="BC745" s="214"/>
      <c r="BD745" s="214"/>
      <c r="BE745" s="214"/>
      <c r="BF745" s="214"/>
      <c r="BG745" s="214"/>
      <c r="BH745" s="214"/>
      <c r="BI745" s="214"/>
      <c r="BJ745" s="214"/>
      <c r="BK745" s="214"/>
      <c r="BL745" s="214"/>
      <c r="BM745" s="219"/>
    </row>
    <row r="746" spans="1:65">
      <c r="A746" s="30"/>
      <c r="B746" s="3" t="s">
        <v>259</v>
      </c>
      <c r="C746" s="29"/>
      <c r="D746" s="216">
        <v>12.004999999999999</v>
      </c>
      <c r="E746" s="216">
        <v>11.935923664486744</v>
      </c>
      <c r="F746" s="216">
        <v>13.70505</v>
      </c>
      <c r="G746" s="216">
        <v>10.9</v>
      </c>
      <c r="H746" s="216">
        <v>11.45</v>
      </c>
      <c r="I746" s="216">
        <v>11.8</v>
      </c>
      <c r="J746" s="216">
        <v>11.8</v>
      </c>
      <c r="K746" s="216">
        <v>11.4</v>
      </c>
      <c r="L746" s="216">
        <v>12.149999999999999</v>
      </c>
      <c r="M746" s="216">
        <v>11.149859032275</v>
      </c>
      <c r="N746" s="216">
        <v>12.1</v>
      </c>
      <c r="O746" s="216">
        <v>12.649999999999999</v>
      </c>
      <c r="P746" s="216">
        <v>10.55</v>
      </c>
      <c r="Q746" s="216">
        <v>11.51</v>
      </c>
      <c r="R746" s="216">
        <v>11.350000000000001</v>
      </c>
      <c r="S746" s="216">
        <v>11.4</v>
      </c>
      <c r="T746" s="216">
        <v>10.5</v>
      </c>
      <c r="U746" s="213"/>
      <c r="V746" s="214"/>
      <c r="W746" s="214"/>
      <c r="X746" s="214"/>
      <c r="Y746" s="214"/>
      <c r="Z746" s="214"/>
      <c r="AA746" s="214"/>
      <c r="AB746" s="214"/>
      <c r="AC746" s="214"/>
      <c r="AD746" s="214"/>
      <c r="AE746" s="214"/>
      <c r="AF746" s="214"/>
      <c r="AG746" s="214"/>
      <c r="AH746" s="214"/>
      <c r="AI746" s="214"/>
      <c r="AJ746" s="214"/>
      <c r="AK746" s="214"/>
      <c r="AL746" s="214"/>
      <c r="AM746" s="214"/>
      <c r="AN746" s="214"/>
      <c r="AO746" s="214"/>
      <c r="AP746" s="214"/>
      <c r="AQ746" s="214"/>
      <c r="AR746" s="214"/>
      <c r="AS746" s="214"/>
      <c r="AT746" s="214"/>
      <c r="AU746" s="214"/>
      <c r="AV746" s="214"/>
      <c r="AW746" s="214"/>
      <c r="AX746" s="214"/>
      <c r="AY746" s="214"/>
      <c r="AZ746" s="214"/>
      <c r="BA746" s="214"/>
      <c r="BB746" s="214"/>
      <c r="BC746" s="214"/>
      <c r="BD746" s="214"/>
      <c r="BE746" s="214"/>
      <c r="BF746" s="214"/>
      <c r="BG746" s="214"/>
      <c r="BH746" s="214"/>
      <c r="BI746" s="214"/>
      <c r="BJ746" s="214"/>
      <c r="BK746" s="214"/>
      <c r="BL746" s="214"/>
      <c r="BM746" s="219"/>
    </row>
    <row r="747" spans="1:65">
      <c r="A747" s="30"/>
      <c r="B747" s="3" t="s">
        <v>260</v>
      </c>
      <c r="C747" s="29"/>
      <c r="D747" s="24">
        <v>0.11548448669265785</v>
      </c>
      <c r="E747" s="24">
        <v>0.42214075151225583</v>
      </c>
      <c r="F747" s="24">
        <v>2.8827880023800597E-2</v>
      </c>
      <c r="G747" s="24">
        <v>0.85712698398000864</v>
      </c>
      <c r="H747" s="24">
        <v>0.24013884872437138</v>
      </c>
      <c r="I747" s="24">
        <v>0.10327955589886488</v>
      </c>
      <c r="J747" s="24">
        <v>0.22286019533929011</v>
      </c>
      <c r="K747" s="24">
        <v>0.37771241264574124</v>
      </c>
      <c r="L747" s="24">
        <v>0.24289915602982223</v>
      </c>
      <c r="M747" s="24">
        <v>0.12769081290901527</v>
      </c>
      <c r="N747" s="24">
        <v>0.10327955589886466</v>
      </c>
      <c r="O747" s="24">
        <v>0.30110906108363283</v>
      </c>
      <c r="P747" s="24">
        <v>0.8262364471909156</v>
      </c>
      <c r="Q747" s="24">
        <v>0.10073066398404544</v>
      </c>
      <c r="R747" s="24">
        <v>0.14719601443879773</v>
      </c>
      <c r="S747" s="24">
        <v>8.9442719099991269E-2</v>
      </c>
      <c r="T747" s="24">
        <v>0.24221202832779976</v>
      </c>
      <c r="U747" s="149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86</v>
      </c>
      <c r="C748" s="29"/>
      <c r="D748" s="13">
        <v>9.6303949986928008E-3</v>
      </c>
      <c r="E748" s="13">
        <v>3.5300259903818069E-2</v>
      </c>
      <c r="F748" s="13">
        <v>2.1019413233895976E-3</v>
      </c>
      <c r="G748" s="13">
        <v>7.5407066039296949E-2</v>
      </c>
      <c r="H748" s="13">
        <v>2.0851419570857139E-2</v>
      </c>
      <c r="I748" s="13">
        <v>8.7772993681754855E-3</v>
      </c>
      <c r="J748" s="13">
        <v>1.8859819069615529E-2</v>
      </c>
      <c r="K748" s="13">
        <v>3.3524770353172299E-2</v>
      </c>
      <c r="L748" s="13">
        <v>1.9991700084759034E-2</v>
      </c>
      <c r="M748" s="13">
        <v>1.1429097053676309E-2</v>
      </c>
      <c r="N748" s="13">
        <v>8.5120513103459881E-3</v>
      </c>
      <c r="O748" s="13">
        <v>2.3960933242729406E-2</v>
      </c>
      <c r="P748" s="13">
        <v>7.8939787948176646E-2</v>
      </c>
      <c r="Q748" s="13">
        <v>8.77954654131715E-3</v>
      </c>
      <c r="R748" s="13">
        <v>1.3007011585166223E-2</v>
      </c>
      <c r="S748" s="13">
        <v>7.8458525526308148E-3</v>
      </c>
      <c r="T748" s="13">
        <v>2.2994812815930358E-2</v>
      </c>
      <c r="U748" s="149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261</v>
      </c>
      <c r="C749" s="29"/>
      <c r="D749" s="13">
        <v>3.8205797937611363E-2</v>
      </c>
      <c r="E749" s="13">
        <v>3.5340679076145243E-2</v>
      </c>
      <c r="F749" s="13">
        <v>0.18739719761261253</v>
      </c>
      <c r="G749" s="13">
        <v>-1.5904997646350227E-2</v>
      </c>
      <c r="H749" s="13">
        <v>-2.9184067061993613E-3</v>
      </c>
      <c r="I749" s="13">
        <v>1.8725911527385009E-2</v>
      </c>
      <c r="J749" s="13">
        <v>2.3054775174101927E-2</v>
      </c>
      <c r="K749" s="13">
        <v>-2.4562724939784286E-2</v>
      </c>
      <c r="L749" s="13">
        <v>5.1913866152214938E-2</v>
      </c>
      <c r="M749" s="13">
        <v>-3.2721280735351188E-2</v>
      </c>
      <c r="N749" s="13">
        <v>5.0470911603309299E-2</v>
      </c>
      <c r="O749" s="13">
        <v>8.7987729874855924E-2</v>
      </c>
      <c r="P749" s="13">
        <v>-9.3824543287255091E-2</v>
      </c>
      <c r="Q749" s="13">
        <v>-6.6700885333540461E-3</v>
      </c>
      <c r="R749" s="13">
        <v>-2.0233861293067368E-2</v>
      </c>
      <c r="S749" s="13">
        <v>-1.3019088548539171E-2</v>
      </c>
      <c r="T749" s="13">
        <v>-8.8052725091632533E-2</v>
      </c>
      <c r="U749" s="149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46" t="s">
        <v>262</v>
      </c>
      <c r="C750" s="47"/>
      <c r="D750" s="45">
        <v>0.93</v>
      </c>
      <c r="E750" s="45">
        <v>0.87</v>
      </c>
      <c r="F750" s="45">
        <v>4.3099999999999996</v>
      </c>
      <c r="G750" s="45">
        <v>0.28999999999999998</v>
      </c>
      <c r="H750" s="45">
        <v>0</v>
      </c>
      <c r="I750" s="45">
        <v>0.49</v>
      </c>
      <c r="J750" s="45">
        <v>0.59</v>
      </c>
      <c r="K750" s="45">
        <v>0.49</v>
      </c>
      <c r="L750" s="45">
        <v>1.24</v>
      </c>
      <c r="M750" s="45">
        <v>0.67</v>
      </c>
      <c r="N750" s="45">
        <v>1.21</v>
      </c>
      <c r="O750" s="45">
        <v>2.06</v>
      </c>
      <c r="P750" s="45">
        <v>2.06</v>
      </c>
      <c r="Q750" s="45">
        <v>0.08</v>
      </c>
      <c r="R750" s="45">
        <v>0.39</v>
      </c>
      <c r="S750" s="45">
        <v>0.23</v>
      </c>
      <c r="T750" s="45">
        <v>1.93</v>
      </c>
      <c r="U750" s="149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1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BM751" s="55"/>
    </row>
    <row r="752" spans="1:65" ht="15">
      <c r="B752" s="8" t="s">
        <v>530</v>
      </c>
      <c r="BM752" s="28" t="s">
        <v>66</v>
      </c>
    </row>
    <row r="753" spans="1:65" ht="15">
      <c r="A753" s="25" t="s">
        <v>59</v>
      </c>
      <c r="B753" s="18" t="s">
        <v>110</v>
      </c>
      <c r="C753" s="15" t="s">
        <v>111</v>
      </c>
      <c r="D753" s="16" t="s">
        <v>227</v>
      </c>
      <c r="E753" s="17" t="s">
        <v>227</v>
      </c>
      <c r="F753" s="17" t="s">
        <v>227</v>
      </c>
      <c r="G753" s="17" t="s">
        <v>227</v>
      </c>
      <c r="H753" s="17" t="s">
        <v>227</v>
      </c>
      <c r="I753" s="17" t="s">
        <v>227</v>
      </c>
      <c r="J753" s="17" t="s">
        <v>227</v>
      </c>
      <c r="K753" s="17" t="s">
        <v>227</v>
      </c>
      <c r="L753" s="17" t="s">
        <v>227</v>
      </c>
      <c r="M753" s="17" t="s">
        <v>227</v>
      </c>
      <c r="N753" s="17" t="s">
        <v>227</v>
      </c>
      <c r="O753" s="17" t="s">
        <v>227</v>
      </c>
      <c r="P753" s="17" t="s">
        <v>227</v>
      </c>
      <c r="Q753" s="17" t="s">
        <v>227</v>
      </c>
      <c r="R753" s="17" t="s">
        <v>227</v>
      </c>
      <c r="S753" s="17" t="s">
        <v>227</v>
      </c>
      <c r="T753" s="149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 t="s">
        <v>228</v>
      </c>
      <c r="C754" s="9" t="s">
        <v>228</v>
      </c>
      <c r="D754" s="147" t="s">
        <v>231</v>
      </c>
      <c r="E754" s="148" t="s">
        <v>232</v>
      </c>
      <c r="F754" s="148" t="s">
        <v>236</v>
      </c>
      <c r="G754" s="148" t="s">
        <v>238</v>
      </c>
      <c r="H754" s="148" t="s">
        <v>239</v>
      </c>
      <c r="I754" s="148" t="s">
        <v>240</v>
      </c>
      <c r="J754" s="148" t="s">
        <v>241</v>
      </c>
      <c r="K754" s="148" t="s">
        <v>242</v>
      </c>
      <c r="L754" s="148" t="s">
        <v>243</v>
      </c>
      <c r="M754" s="148" t="s">
        <v>244</v>
      </c>
      <c r="N754" s="148" t="s">
        <v>245</v>
      </c>
      <c r="O754" s="148" t="s">
        <v>246</v>
      </c>
      <c r="P754" s="148" t="s">
        <v>247</v>
      </c>
      <c r="Q754" s="148" t="s">
        <v>248</v>
      </c>
      <c r="R754" s="148" t="s">
        <v>282</v>
      </c>
      <c r="S754" s="148" t="s">
        <v>252</v>
      </c>
      <c r="T754" s="149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 t="s">
        <v>3</v>
      </c>
    </row>
    <row r="755" spans="1:65">
      <c r="A755" s="30"/>
      <c r="B755" s="19"/>
      <c r="C755" s="9"/>
      <c r="D755" s="10" t="s">
        <v>297</v>
      </c>
      <c r="E755" s="11" t="s">
        <v>297</v>
      </c>
      <c r="F755" s="11" t="s">
        <v>298</v>
      </c>
      <c r="G755" s="11" t="s">
        <v>298</v>
      </c>
      <c r="H755" s="11" t="s">
        <v>298</v>
      </c>
      <c r="I755" s="11" t="s">
        <v>298</v>
      </c>
      <c r="J755" s="11" t="s">
        <v>298</v>
      </c>
      <c r="K755" s="11" t="s">
        <v>298</v>
      </c>
      <c r="L755" s="11" t="s">
        <v>114</v>
      </c>
      <c r="M755" s="11" t="s">
        <v>298</v>
      </c>
      <c r="N755" s="11" t="s">
        <v>297</v>
      </c>
      <c r="O755" s="11" t="s">
        <v>297</v>
      </c>
      <c r="P755" s="11" t="s">
        <v>297</v>
      </c>
      <c r="Q755" s="11" t="s">
        <v>298</v>
      </c>
      <c r="R755" s="11" t="s">
        <v>298</v>
      </c>
      <c r="S755" s="11" t="s">
        <v>297</v>
      </c>
      <c r="T755" s="149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9"/>
      <c r="C756" s="9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149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3</v>
      </c>
    </row>
    <row r="757" spans="1:65">
      <c r="A757" s="30"/>
      <c r="B757" s="18">
        <v>1</v>
      </c>
      <c r="C757" s="14">
        <v>1</v>
      </c>
      <c r="D757" s="205">
        <v>2E-3</v>
      </c>
      <c r="E757" s="206">
        <v>1.4937761704456449E-2</v>
      </c>
      <c r="F757" s="205">
        <v>2E-3</v>
      </c>
      <c r="G757" s="205">
        <v>2E-3</v>
      </c>
      <c r="H757" s="205">
        <v>3.0000000000000001E-3</v>
      </c>
      <c r="I757" s="205">
        <v>3.0000000000000001E-3</v>
      </c>
      <c r="J757" s="205">
        <v>2E-3</v>
      </c>
      <c r="K757" s="205">
        <v>2E-3</v>
      </c>
      <c r="L757" s="206" t="s">
        <v>310</v>
      </c>
      <c r="M757" s="206">
        <v>1.0999999999999999E-2</v>
      </c>
      <c r="N757" s="206" t="s">
        <v>310</v>
      </c>
      <c r="O757" s="205">
        <v>2E-3</v>
      </c>
      <c r="P757" s="205">
        <v>3.0000000000000001E-3</v>
      </c>
      <c r="Q757" s="206" t="s">
        <v>311</v>
      </c>
      <c r="R757" s="205">
        <v>1.8E-3</v>
      </c>
      <c r="S757" s="206" t="s">
        <v>104</v>
      </c>
      <c r="T757" s="203"/>
      <c r="U757" s="204"/>
      <c r="V757" s="204"/>
      <c r="W757" s="204"/>
      <c r="X757" s="204"/>
      <c r="Y757" s="204"/>
      <c r="Z757" s="204"/>
      <c r="AA757" s="204"/>
      <c r="AB757" s="204"/>
      <c r="AC757" s="204"/>
      <c r="AD757" s="204"/>
      <c r="AE757" s="204"/>
      <c r="AF757" s="204"/>
      <c r="AG757" s="204"/>
      <c r="AH757" s="204"/>
      <c r="AI757" s="204"/>
      <c r="AJ757" s="204"/>
      <c r="AK757" s="204"/>
      <c r="AL757" s="204"/>
      <c r="AM757" s="204"/>
      <c r="AN757" s="204"/>
      <c r="AO757" s="204"/>
      <c r="AP757" s="204"/>
      <c r="AQ757" s="204"/>
      <c r="AR757" s="204"/>
      <c r="AS757" s="204"/>
      <c r="AT757" s="204"/>
      <c r="AU757" s="204"/>
      <c r="AV757" s="204"/>
      <c r="AW757" s="204"/>
      <c r="AX757" s="204"/>
      <c r="AY757" s="204"/>
      <c r="AZ757" s="204"/>
      <c r="BA757" s="204"/>
      <c r="BB757" s="204"/>
      <c r="BC757" s="204"/>
      <c r="BD757" s="204"/>
      <c r="BE757" s="204"/>
      <c r="BF757" s="204"/>
      <c r="BG757" s="204"/>
      <c r="BH757" s="204"/>
      <c r="BI757" s="204"/>
      <c r="BJ757" s="204"/>
      <c r="BK757" s="204"/>
      <c r="BL757" s="204"/>
      <c r="BM757" s="207">
        <v>1</v>
      </c>
    </row>
    <row r="758" spans="1:65">
      <c r="A758" s="30"/>
      <c r="B758" s="19">
        <v>1</v>
      </c>
      <c r="C758" s="9">
        <v>2</v>
      </c>
      <c r="D758" s="24">
        <v>2E-3</v>
      </c>
      <c r="E758" s="208">
        <v>1.4800055597307748E-2</v>
      </c>
      <c r="F758" s="24">
        <v>2E-3</v>
      </c>
      <c r="G758" s="24">
        <v>2E-3</v>
      </c>
      <c r="H758" s="24">
        <v>3.0000000000000001E-3</v>
      </c>
      <c r="I758" s="24">
        <v>2E-3</v>
      </c>
      <c r="J758" s="24">
        <v>2E-3</v>
      </c>
      <c r="K758" s="24">
        <v>3.0000000000000001E-3</v>
      </c>
      <c r="L758" s="208" t="s">
        <v>310</v>
      </c>
      <c r="M758" s="208">
        <v>8.9999999999999993E-3</v>
      </c>
      <c r="N758" s="208" t="s">
        <v>310</v>
      </c>
      <c r="O758" s="208" t="s">
        <v>311</v>
      </c>
      <c r="P758" s="24">
        <v>2E-3</v>
      </c>
      <c r="Q758" s="208" t="s">
        <v>311</v>
      </c>
      <c r="R758" s="24">
        <v>1.8E-3</v>
      </c>
      <c r="S758" s="208" t="s">
        <v>104</v>
      </c>
      <c r="T758" s="203"/>
      <c r="U758" s="204"/>
      <c r="V758" s="204"/>
      <c r="W758" s="204"/>
      <c r="X758" s="204"/>
      <c r="Y758" s="204"/>
      <c r="Z758" s="204"/>
      <c r="AA758" s="204"/>
      <c r="AB758" s="204"/>
      <c r="AC758" s="204"/>
      <c r="AD758" s="204"/>
      <c r="AE758" s="204"/>
      <c r="AF758" s="204"/>
      <c r="AG758" s="204"/>
      <c r="AH758" s="204"/>
      <c r="AI758" s="204"/>
      <c r="AJ758" s="204"/>
      <c r="AK758" s="204"/>
      <c r="AL758" s="204"/>
      <c r="AM758" s="204"/>
      <c r="AN758" s="204"/>
      <c r="AO758" s="204"/>
      <c r="AP758" s="204"/>
      <c r="AQ758" s="204"/>
      <c r="AR758" s="204"/>
      <c r="AS758" s="204"/>
      <c r="AT758" s="204"/>
      <c r="AU758" s="204"/>
      <c r="AV758" s="204"/>
      <c r="AW758" s="204"/>
      <c r="AX758" s="204"/>
      <c r="AY758" s="204"/>
      <c r="AZ758" s="204"/>
      <c r="BA758" s="204"/>
      <c r="BB758" s="204"/>
      <c r="BC758" s="204"/>
      <c r="BD758" s="204"/>
      <c r="BE758" s="204"/>
      <c r="BF758" s="204"/>
      <c r="BG758" s="204"/>
      <c r="BH758" s="204"/>
      <c r="BI758" s="204"/>
      <c r="BJ758" s="204"/>
      <c r="BK758" s="204"/>
      <c r="BL758" s="204"/>
      <c r="BM758" s="207">
        <v>35</v>
      </c>
    </row>
    <row r="759" spans="1:65">
      <c r="A759" s="30"/>
      <c r="B759" s="19">
        <v>1</v>
      </c>
      <c r="C759" s="9">
        <v>3</v>
      </c>
      <c r="D759" s="24">
        <v>2E-3</v>
      </c>
      <c r="E759" s="208">
        <v>1.4904650504053098E-2</v>
      </c>
      <c r="F759" s="24">
        <v>2E-3</v>
      </c>
      <c r="G759" s="24">
        <v>2E-3</v>
      </c>
      <c r="H759" s="24">
        <v>3.0000000000000001E-3</v>
      </c>
      <c r="I759" s="24">
        <v>2E-3</v>
      </c>
      <c r="J759" s="24">
        <v>2E-3</v>
      </c>
      <c r="K759" s="24">
        <v>3.0000000000000001E-3</v>
      </c>
      <c r="L759" s="208" t="s">
        <v>310</v>
      </c>
      <c r="M759" s="208">
        <v>1.0999999999999999E-2</v>
      </c>
      <c r="N759" s="208" t="s">
        <v>310</v>
      </c>
      <c r="O759" s="208" t="s">
        <v>311</v>
      </c>
      <c r="P759" s="24">
        <v>2E-3</v>
      </c>
      <c r="Q759" s="208" t="s">
        <v>311</v>
      </c>
      <c r="R759" s="24">
        <v>1.2999999999999999E-3</v>
      </c>
      <c r="S759" s="208" t="s">
        <v>104</v>
      </c>
      <c r="T759" s="203"/>
      <c r="U759" s="204"/>
      <c r="V759" s="204"/>
      <c r="W759" s="204"/>
      <c r="X759" s="204"/>
      <c r="Y759" s="204"/>
      <c r="Z759" s="204"/>
      <c r="AA759" s="204"/>
      <c r="AB759" s="204"/>
      <c r="AC759" s="204"/>
      <c r="AD759" s="204"/>
      <c r="AE759" s="204"/>
      <c r="AF759" s="204"/>
      <c r="AG759" s="204"/>
      <c r="AH759" s="204"/>
      <c r="AI759" s="204"/>
      <c r="AJ759" s="204"/>
      <c r="AK759" s="204"/>
      <c r="AL759" s="204"/>
      <c r="AM759" s="204"/>
      <c r="AN759" s="204"/>
      <c r="AO759" s="204"/>
      <c r="AP759" s="204"/>
      <c r="AQ759" s="204"/>
      <c r="AR759" s="204"/>
      <c r="AS759" s="204"/>
      <c r="AT759" s="204"/>
      <c r="AU759" s="204"/>
      <c r="AV759" s="204"/>
      <c r="AW759" s="204"/>
      <c r="AX759" s="204"/>
      <c r="AY759" s="204"/>
      <c r="AZ759" s="204"/>
      <c r="BA759" s="204"/>
      <c r="BB759" s="204"/>
      <c r="BC759" s="204"/>
      <c r="BD759" s="204"/>
      <c r="BE759" s="204"/>
      <c r="BF759" s="204"/>
      <c r="BG759" s="204"/>
      <c r="BH759" s="204"/>
      <c r="BI759" s="204"/>
      <c r="BJ759" s="204"/>
      <c r="BK759" s="204"/>
      <c r="BL759" s="204"/>
      <c r="BM759" s="207">
        <v>16</v>
      </c>
    </row>
    <row r="760" spans="1:65">
      <c r="A760" s="30"/>
      <c r="B760" s="19">
        <v>1</v>
      </c>
      <c r="C760" s="9">
        <v>4</v>
      </c>
      <c r="D760" s="24">
        <v>2E-3</v>
      </c>
      <c r="E760" s="208">
        <v>1.4330836601961701E-2</v>
      </c>
      <c r="F760" s="24">
        <v>2E-3</v>
      </c>
      <c r="G760" s="24">
        <v>2E-3</v>
      </c>
      <c r="H760" s="24">
        <v>2E-3</v>
      </c>
      <c r="I760" s="24">
        <v>3.0000000000000001E-3</v>
      </c>
      <c r="J760" s="24">
        <v>2E-3</v>
      </c>
      <c r="K760" s="24">
        <v>3.0000000000000001E-3</v>
      </c>
      <c r="L760" s="208" t="s">
        <v>310</v>
      </c>
      <c r="M760" s="208">
        <v>0.01</v>
      </c>
      <c r="N760" s="208" t="s">
        <v>310</v>
      </c>
      <c r="O760" s="24">
        <v>3.0000000000000001E-3</v>
      </c>
      <c r="P760" s="24">
        <v>2E-3</v>
      </c>
      <c r="Q760" s="24">
        <v>2E-3</v>
      </c>
      <c r="R760" s="24">
        <v>8.0000000000000004E-4</v>
      </c>
      <c r="S760" s="208" t="s">
        <v>104</v>
      </c>
      <c r="T760" s="203"/>
      <c r="U760" s="204"/>
      <c r="V760" s="204"/>
      <c r="W760" s="204"/>
      <c r="X760" s="204"/>
      <c r="Y760" s="204"/>
      <c r="Z760" s="204"/>
      <c r="AA760" s="204"/>
      <c r="AB760" s="204"/>
      <c r="AC760" s="204"/>
      <c r="AD760" s="204"/>
      <c r="AE760" s="204"/>
      <c r="AF760" s="204"/>
      <c r="AG760" s="204"/>
      <c r="AH760" s="204"/>
      <c r="AI760" s="204"/>
      <c r="AJ760" s="204"/>
      <c r="AK760" s="204"/>
      <c r="AL760" s="204"/>
      <c r="AM760" s="204"/>
      <c r="AN760" s="204"/>
      <c r="AO760" s="204"/>
      <c r="AP760" s="204"/>
      <c r="AQ760" s="204"/>
      <c r="AR760" s="204"/>
      <c r="AS760" s="204"/>
      <c r="AT760" s="204"/>
      <c r="AU760" s="204"/>
      <c r="AV760" s="204"/>
      <c r="AW760" s="204"/>
      <c r="AX760" s="204"/>
      <c r="AY760" s="204"/>
      <c r="AZ760" s="204"/>
      <c r="BA760" s="204"/>
      <c r="BB760" s="204"/>
      <c r="BC760" s="204"/>
      <c r="BD760" s="204"/>
      <c r="BE760" s="204"/>
      <c r="BF760" s="204"/>
      <c r="BG760" s="204"/>
      <c r="BH760" s="204"/>
      <c r="BI760" s="204"/>
      <c r="BJ760" s="204"/>
      <c r="BK760" s="204"/>
      <c r="BL760" s="204"/>
      <c r="BM760" s="207">
        <v>2.190909090909091E-3</v>
      </c>
    </row>
    <row r="761" spans="1:65">
      <c r="A761" s="30"/>
      <c r="B761" s="19">
        <v>1</v>
      </c>
      <c r="C761" s="9">
        <v>5</v>
      </c>
      <c r="D761" s="24">
        <v>3.0000000000000001E-3</v>
      </c>
      <c r="E761" s="208">
        <v>1.354339408745265E-2</v>
      </c>
      <c r="F761" s="24">
        <v>2E-3</v>
      </c>
      <c r="G761" s="24">
        <v>2E-3</v>
      </c>
      <c r="H761" s="24">
        <v>2E-3</v>
      </c>
      <c r="I761" s="24">
        <v>2E-3</v>
      </c>
      <c r="J761" s="24">
        <v>3.0000000000000001E-3</v>
      </c>
      <c r="K761" s="24">
        <v>3.0000000000000001E-3</v>
      </c>
      <c r="L761" s="208" t="s">
        <v>310</v>
      </c>
      <c r="M761" s="208">
        <v>0.01</v>
      </c>
      <c r="N761" s="208" t="s">
        <v>310</v>
      </c>
      <c r="O761" s="24">
        <v>2E-3</v>
      </c>
      <c r="P761" s="24"/>
      <c r="Q761" s="208" t="s">
        <v>311</v>
      </c>
      <c r="R761" s="24">
        <v>1.1000000000000001E-3</v>
      </c>
      <c r="S761" s="208" t="s">
        <v>104</v>
      </c>
      <c r="T761" s="203"/>
      <c r="U761" s="204"/>
      <c r="V761" s="204"/>
      <c r="W761" s="204"/>
      <c r="X761" s="204"/>
      <c r="Y761" s="204"/>
      <c r="Z761" s="204"/>
      <c r="AA761" s="204"/>
      <c r="AB761" s="204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4"/>
      <c r="AT761" s="204"/>
      <c r="AU761" s="204"/>
      <c r="AV761" s="204"/>
      <c r="AW761" s="204"/>
      <c r="AX761" s="204"/>
      <c r="AY761" s="204"/>
      <c r="AZ761" s="204"/>
      <c r="BA761" s="204"/>
      <c r="BB761" s="204"/>
      <c r="BC761" s="204"/>
      <c r="BD761" s="204"/>
      <c r="BE761" s="204"/>
      <c r="BF761" s="204"/>
      <c r="BG761" s="204"/>
      <c r="BH761" s="204"/>
      <c r="BI761" s="204"/>
      <c r="BJ761" s="204"/>
      <c r="BK761" s="204"/>
      <c r="BL761" s="204"/>
      <c r="BM761" s="207">
        <v>52</v>
      </c>
    </row>
    <row r="762" spans="1:65">
      <c r="A762" s="30"/>
      <c r="B762" s="19">
        <v>1</v>
      </c>
      <c r="C762" s="9">
        <v>6</v>
      </c>
      <c r="D762" s="24">
        <v>3.0000000000000001E-3</v>
      </c>
      <c r="E762" s="208">
        <v>1.5672498005837001E-2</v>
      </c>
      <c r="F762" s="24">
        <v>2E-3</v>
      </c>
      <c r="G762" s="24">
        <v>2E-3</v>
      </c>
      <c r="H762" s="24">
        <v>2E-3</v>
      </c>
      <c r="I762" s="24">
        <v>2E-3</v>
      </c>
      <c r="J762" s="24">
        <v>3.0000000000000001E-3</v>
      </c>
      <c r="K762" s="24">
        <v>2E-3</v>
      </c>
      <c r="L762" s="208" t="s">
        <v>310</v>
      </c>
      <c r="M762" s="208">
        <v>8.9999999999999993E-3</v>
      </c>
      <c r="N762" s="208" t="s">
        <v>310</v>
      </c>
      <c r="O762" s="208" t="s">
        <v>311</v>
      </c>
      <c r="P762" s="24"/>
      <c r="Q762" s="208" t="s">
        <v>311</v>
      </c>
      <c r="R762" s="24">
        <v>1.2999999999999999E-3</v>
      </c>
      <c r="S762" s="208" t="s">
        <v>104</v>
      </c>
      <c r="T762" s="203"/>
      <c r="U762" s="204"/>
      <c r="V762" s="204"/>
      <c r="W762" s="204"/>
      <c r="X762" s="204"/>
      <c r="Y762" s="204"/>
      <c r="Z762" s="204"/>
      <c r="AA762" s="204"/>
      <c r="AB762" s="204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04"/>
      <c r="AT762" s="204"/>
      <c r="AU762" s="204"/>
      <c r="AV762" s="204"/>
      <c r="AW762" s="204"/>
      <c r="AX762" s="204"/>
      <c r="AY762" s="204"/>
      <c r="AZ762" s="204"/>
      <c r="BA762" s="204"/>
      <c r="BB762" s="204"/>
      <c r="BC762" s="204"/>
      <c r="BD762" s="204"/>
      <c r="BE762" s="204"/>
      <c r="BF762" s="204"/>
      <c r="BG762" s="204"/>
      <c r="BH762" s="204"/>
      <c r="BI762" s="204"/>
      <c r="BJ762" s="204"/>
      <c r="BK762" s="204"/>
      <c r="BL762" s="204"/>
      <c r="BM762" s="56"/>
    </row>
    <row r="763" spans="1:65">
      <c r="A763" s="30"/>
      <c r="B763" s="20" t="s">
        <v>258</v>
      </c>
      <c r="C763" s="12"/>
      <c r="D763" s="210">
        <v>2.3333333333333331E-3</v>
      </c>
      <c r="E763" s="210">
        <v>1.4698199416844776E-2</v>
      </c>
      <c r="F763" s="210">
        <v>2E-3</v>
      </c>
      <c r="G763" s="210">
        <v>2E-3</v>
      </c>
      <c r="H763" s="210">
        <v>2.5000000000000001E-3</v>
      </c>
      <c r="I763" s="210">
        <v>2.3333333333333335E-3</v>
      </c>
      <c r="J763" s="210">
        <v>2.3333333333333331E-3</v>
      </c>
      <c r="K763" s="210">
        <v>2.6666666666666666E-3</v>
      </c>
      <c r="L763" s="210" t="s">
        <v>692</v>
      </c>
      <c r="M763" s="210">
        <v>0.01</v>
      </c>
      <c r="N763" s="210" t="s">
        <v>692</v>
      </c>
      <c r="O763" s="210">
        <v>2.3333333333333335E-3</v>
      </c>
      <c r="P763" s="210">
        <v>2.2500000000000003E-3</v>
      </c>
      <c r="Q763" s="210">
        <v>2E-3</v>
      </c>
      <c r="R763" s="210">
        <v>1.3499999999999999E-3</v>
      </c>
      <c r="S763" s="210" t="s">
        <v>692</v>
      </c>
      <c r="T763" s="203"/>
      <c r="U763" s="204"/>
      <c r="V763" s="204"/>
      <c r="W763" s="204"/>
      <c r="X763" s="204"/>
      <c r="Y763" s="204"/>
      <c r="Z763" s="204"/>
      <c r="AA763" s="204"/>
      <c r="AB763" s="204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04"/>
      <c r="AT763" s="204"/>
      <c r="AU763" s="204"/>
      <c r="AV763" s="204"/>
      <c r="AW763" s="204"/>
      <c r="AX763" s="204"/>
      <c r="AY763" s="204"/>
      <c r="AZ763" s="204"/>
      <c r="BA763" s="204"/>
      <c r="BB763" s="204"/>
      <c r="BC763" s="204"/>
      <c r="BD763" s="204"/>
      <c r="BE763" s="204"/>
      <c r="BF763" s="204"/>
      <c r="BG763" s="204"/>
      <c r="BH763" s="204"/>
      <c r="BI763" s="204"/>
      <c r="BJ763" s="204"/>
      <c r="BK763" s="204"/>
      <c r="BL763" s="204"/>
      <c r="BM763" s="56"/>
    </row>
    <row r="764" spans="1:65">
      <c r="A764" s="30"/>
      <c r="B764" s="3" t="s">
        <v>259</v>
      </c>
      <c r="C764" s="29"/>
      <c r="D764" s="24">
        <v>2E-3</v>
      </c>
      <c r="E764" s="24">
        <v>1.4852353050680424E-2</v>
      </c>
      <c r="F764" s="24">
        <v>2E-3</v>
      </c>
      <c r="G764" s="24">
        <v>2E-3</v>
      </c>
      <c r="H764" s="24">
        <v>2.5000000000000001E-3</v>
      </c>
      <c r="I764" s="24">
        <v>2E-3</v>
      </c>
      <c r="J764" s="24">
        <v>2E-3</v>
      </c>
      <c r="K764" s="24">
        <v>3.0000000000000001E-3</v>
      </c>
      <c r="L764" s="24" t="s">
        <v>692</v>
      </c>
      <c r="M764" s="24">
        <v>0.01</v>
      </c>
      <c r="N764" s="24" t="s">
        <v>692</v>
      </c>
      <c r="O764" s="24">
        <v>2E-3</v>
      </c>
      <c r="P764" s="24">
        <v>2E-3</v>
      </c>
      <c r="Q764" s="24">
        <v>2E-3</v>
      </c>
      <c r="R764" s="24">
        <v>1.2999999999999999E-3</v>
      </c>
      <c r="S764" s="24" t="s">
        <v>692</v>
      </c>
      <c r="T764" s="203"/>
      <c r="U764" s="204"/>
      <c r="V764" s="204"/>
      <c r="W764" s="204"/>
      <c r="X764" s="204"/>
      <c r="Y764" s="204"/>
      <c r="Z764" s="204"/>
      <c r="AA764" s="204"/>
      <c r="AB764" s="204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04"/>
      <c r="AT764" s="204"/>
      <c r="AU764" s="204"/>
      <c r="AV764" s="204"/>
      <c r="AW764" s="204"/>
      <c r="AX764" s="204"/>
      <c r="AY764" s="204"/>
      <c r="AZ764" s="204"/>
      <c r="BA764" s="204"/>
      <c r="BB764" s="204"/>
      <c r="BC764" s="204"/>
      <c r="BD764" s="204"/>
      <c r="BE764" s="204"/>
      <c r="BF764" s="204"/>
      <c r="BG764" s="204"/>
      <c r="BH764" s="204"/>
      <c r="BI764" s="204"/>
      <c r="BJ764" s="204"/>
      <c r="BK764" s="204"/>
      <c r="BL764" s="204"/>
      <c r="BM764" s="56"/>
    </row>
    <row r="765" spans="1:65">
      <c r="A765" s="30"/>
      <c r="B765" s="3" t="s">
        <v>260</v>
      </c>
      <c r="C765" s="29"/>
      <c r="D765" s="24">
        <v>5.1639777949432221E-4</v>
      </c>
      <c r="E765" s="24">
        <v>7.1108021342423196E-4</v>
      </c>
      <c r="F765" s="24">
        <v>0</v>
      </c>
      <c r="G765" s="24">
        <v>0</v>
      </c>
      <c r="H765" s="24">
        <v>5.4772255750516611E-4</v>
      </c>
      <c r="I765" s="24">
        <v>5.1639777949432232E-4</v>
      </c>
      <c r="J765" s="24">
        <v>5.1639777949432221E-4</v>
      </c>
      <c r="K765" s="24">
        <v>5.1639777949432221E-4</v>
      </c>
      <c r="L765" s="24" t="s">
        <v>692</v>
      </c>
      <c r="M765" s="24">
        <v>8.9442719099991602E-4</v>
      </c>
      <c r="N765" s="24" t="s">
        <v>692</v>
      </c>
      <c r="O765" s="24">
        <v>5.773502691896258E-4</v>
      </c>
      <c r="P765" s="24">
        <v>5.0000000000000001E-4</v>
      </c>
      <c r="Q765" s="24" t="s">
        <v>692</v>
      </c>
      <c r="R765" s="24">
        <v>3.9370039370059049E-4</v>
      </c>
      <c r="S765" s="24" t="s">
        <v>692</v>
      </c>
      <c r="T765" s="203"/>
      <c r="U765" s="204"/>
      <c r="V765" s="204"/>
      <c r="W765" s="204"/>
      <c r="X765" s="204"/>
      <c r="Y765" s="204"/>
      <c r="Z765" s="204"/>
      <c r="AA765" s="204"/>
      <c r="AB765" s="204"/>
      <c r="AC765" s="204"/>
      <c r="AD765" s="204"/>
      <c r="AE765" s="204"/>
      <c r="AF765" s="204"/>
      <c r="AG765" s="204"/>
      <c r="AH765" s="204"/>
      <c r="AI765" s="204"/>
      <c r="AJ765" s="204"/>
      <c r="AK765" s="204"/>
      <c r="AL765" s="204"/>
      <c r="AM765" s="204"/>
      <c r="AN765" s="204"/>
      <c r="AO765" s="204"/>
      <c r="AP765" s="204"/>
      <c r="AQ765" s="204"/>
      <c r="AR765" s="204"/>
      <c r="AS765" s="204"/>
      <c r="AT765" s="204"/>
      <c r="AU765" s="204"/>
      <c r="AV765" s="204"/>
      <c r="AW765" s="204"/>
      <c r="AX765" s="204"/>
      <c r="AY765" s="204"/>
      <c r="AZ765" s="204"/>
      <c r="BA765" s="204"/>
      <c r="BB765" s="204"/>
      <c r="BC765" s="204"/>
      <c r="BD765" s="204"/>
      <c r="BE765" s="204"/>
      <c r="BF765" s="204"/>
      <c r="BG765" s="204"/>
      <c r="BH765" s="204"/>
      <c r="BI765" s="204"/>
      <c r="BJ765" s="204"/>
      <c r="BK765" s="204"/>
      <c r="BL765" s="204"/>
      <c r="BM765" s="56"/>
    </row>
    <row r="766" spans="1:65">
      <c r="A766" s="30"/>
      <c r="B766" s="3" t="s">
        <v>86</v>
      </c>
      <c r="C766" s="29"/>
      <c r="D766" s="13">
        <v>0.22131333406899525</v>
      </c>
      <c r="E766" s="13">
        <v>4.8378729479564897E-2</v>
      </c>
      <c r="F766" s="13">
        <v>0</v>
      </c>
      <c r="G766" s="13">
        <v>0</v>
      </c>
      <c r="H766" s="13">
        <v>0.21908902300206645</v>
      </c>
      <c r="I766" s="13">
        <v>0.22131333406899525</v>
      </c>
      <c r="J766" s="13">
        <v>0.22131333406899525</v>
      </c>
      <c r="K766" s="13">
        <v>0.19364916731037082</v>
      </c>
      <c r="L766" s="13" t="s">
        <v>692</v>
      </c>
      <c r="M766" s="13">
        <v>8.9442719099991602E-2</v>
      </c>
      <c r="N766" s="13" t="s">
        <v>692</v>
      </c>
      <c r="O766" s="13">
        <v>0.24743582965269675</v>
      </c>
      <c r="P766" s="13">
        <v>0.22222222222222221</v>
      </c>
      <c r="Q766" s="13" t="s">
        <v>692</v>
      </c>
      <c r="R766" s="13">
        <v>0.29162992125969667</v>
      </c>
      <c r="S766" s="13" t="s">
        <v>692</v>
      </c>
      <c r="T766" s="149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261</v>
      </c>
      <c r="C767" s="29"/>
      <c r="D767" s="13">
        <v>6.5006915629322037E-2</v>
      </c>
      <c r="E767" s="13">
        <v>5.7087217255308103</v>
      </c>
      <c r="F767" s="13">
        <v>-8.7136929460580936E-2</v>
      </c>
      <c r="G767" s="13">
        <v>-8.7136929460580936E-2</v>
      </c>
      <c r="H767" s="13">
        <v>0.1410788381742738</v>
      </c>
      <c r="I767" s="13">
        <v>6.5006915629322259E-2</v>
      </c>
      <c r="J767" s="13">
        <v>6.5006915629322037E-2</v>
      </c>
      <c r="K767" s="13">
        <v>0.21715076071922534</v>
      </c>
      <c r="L767" s="13" t="s">
        <v>692</v>
      </c>
      <c r="M767" s="13">
        <v>3.5643153526970952</v>
      </c>
      <c r="N767" s="13" t="s">
        <v>692</v>
      </c>
      <c r="O767" s="13">
        <v>6.5006915629322259E-2</v>
      </c>
      <c r="P767" s="13">
        <v>2.6970954356846599E-2</v>
      </c>
      <c r="Q767" s="13">
        <v>-8.7136929460580936E-2</v>
      </c>
      <c r="R767" s="13">
        <v>-0.3838174273858922</v>
      </c>
      <c r="S767" s="13" t="s">
        <v>692</v>
      </c>
      <c r="T767" s="149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46" t="s">
        <v>262</v>
      </c>
      <c r="C768" s="47"/>
      <c r="D768" s="45">
        <v>0</v>
      </c>
      <c r="E768" s="45">
        <v>16.68</v>
      </c>
      <c r="F768" s="45">
        <v>0.45</v>
      </c>
      <c r="G768" s="45">
        <v>0.45</v>
      </c>
      <c r="H768" s="45">
        <v>0.22</v>
      </c>
      <c r="I768" s="45">
        <v>0</v>
      </c>
      <c r="J768" s="45">
        <v>0</v>
      </c>
      <c r="K768" s="45">
        <v>0.45</v>
      </c>
      <c r="L768" s="45">
        <v>30.57</v>
      </c>
      <c r="M768" s="45">
        <v>10.34</v>
      </c>
      <c r="N768" s="45">
        <v>30.57</v>
      </c>
      <c r="O768" s="45">
        <v>0.9</v>
      </c>
      <c r="P768" s="45">
        <v>0.11</v>
      </c>
      <c r="Q768" s="45">
        <v>1.57</v>
      </c>
      <c r="R768" s="45">
        <v>1.33</v>
      </c>
      <c r="S768" s="45">
        <v>64.28</v>
      </c>
      <c r="T768" s="149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1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BM769" s="55"/>
    </row>
    <row r="770" spans="1:65" ht="15">
      <c r="B770" s="8" t="s">
        <v>531</v>
      </c>
      <c r="BM770" s="28" t="s">
        <v>66</v>
      </c>
    </row>
    <row r="771" spans="1:65" ht="15">
      <c r="A771" s="25" t="s">
        <v>60</v>
      </c>
      <c r="B771" s="18" t="s">
        <v>110</v>
      </c>
      <c r="C771" s="15" t="s">
        <v>111</v>
      </c>
      <c r="D771" s="16" t="s">
        <v>227</v>
      </c>
      <c r="E771" s="17" t="s">
        <v>227</v>
      </c>
      <c r="F771" s="17" t="s">
        <v>227</v>
      </c>
      <c r="G771" s="17" t="s">
        <v>227</v>
      </c>
      <c r="H771" s="17" t="s">
        <v>227</v>
      </c>
      <c r="I771" s="17" t="s">
        <v>227</v>
      </c>
      <c r="J771" s="17" t="s">
        <v>227</v>
      </c>
      <c r="K771" s="17" t="s">
        <v>227</v>
      </c>
      <c r="L771" s="17" t="s">
        <v>227</v>
      </c>
      <c r="M771" s="17" t="s">
        <v>227</v>
      </c>
      <c r="N771" s="17" t="s">
        <v>227</v>
      </c>
      <c r="O771" s="17" t="s">
        <v>227</v>
      </c>
      <c r="P771" s="17" t="s">
        <v>227</v>
      </c>
      <c r="Q771" s="17" t="s">
        <v>227</v>
      </c>
      <c r="R771" s="17" t="s">
        <v>227</v>
      </c>
      <c r="S771" s="17" t="s">
        <v>227</v>
      </c>
      <c r="T771" s="17" t="s">
        <v>227</v>
      </c>
      <c r="U771" s="17" t="s">
        <v>227</v>
      </c>
      <c r="V771" s="17" t="s">
        <v>227</v>
      </c>
      <c r="W771" s="17" t="s">
        <v>227</v>
      </c>
      <c r="X771" s="149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</v>
      </c>
    </row>
    <row r="772" spans="1:65">
      <c r="A772" s="30"/>
      <c r="B772" s="19" t="s">
        <v>228</v>
      </c>
      <c r="C772" s="9" t="s">
        <v>228</v>
      </c>
      <c r="D772" s="147" t="s">
        <v>231</v>
      </c>
      <c r="E772" s="148" t="s">
        <v>232</v>
      </c>
      <c r="F772" s="148" t="s">
        <v>234</v>
      </c>
      <c r="G772" s="148" t="s">
        <v>236</v>
      </c>
      <c r="H772" s="148" t="s">
        <v>237</v>
      </c>
      <c r="I772" s="148" t="s">
        <v>238</v>
      </c>
      <c r="J772" s="148" t="s">
        <v>239</v>
      </c>
      <c r="K772" s="148" t="s">
        <v>240</v>
      </c>
      <c r="L772" s="148" t="s">
        <v>241</v>
      </c>
      <c r="M772" s="148" t="s">
        <v>242</v>
      </c>
      <c r="N772" s="148" t="s">
        <v>243</v>
      </c>
      <c r="O772" s="148" t="s">
        <v>244</v>
      </c>
      <c r="P772" s="148" t="s">
        <v>245</v>
      </c>
      <c r="Q772" s="148" t="s">
        <v>246</v>
      </c>
      <c r="R772" s="148" t="s">
        <v>247</v>
      </c>
      <c r="S772" s="148" t="s">
        <v>248</v>
      </c>
      <c r="T772" s="148" t="s">
        <v>282</v>
      </c>
      <c r="U772" s="148" t="s">
        <v>251</v>
      </c>
      <c r="V772" s="148" t="s">
        <v>252</v>
      </c>
      <c r="W772" s="148" t="s">
        <v>296</v>
      </c>
      <c r="X772" s="149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 t="s">
        <v>1</v>
      </c>
    </row>
    <row r="773" spans="1:65">
      <c r="A773" s="30"/>
      <c r="B773" s="19"/>
      <c r="C773" s="9"/>
      <c r="D773" s="10" t="s">
        <v>114</v>
      </c>
      <c r="E773" s="11" t="s">
        <v>297</v>
      </c>
      <c r="F773" s="11" t="s">
        <v>114</v>
      </c>
      <c r="G773" s="11" t="s">
        <v>298</v>
      </c>
      <c r="H773" s="11" t="s">
        <v>114</v>
      </c>
      <c r="I773" s="11" t="s">
        <v>298</v>
      </c>
      <c r="J773" s="11" t="s">
        <v>298</v>
      </c>
      <c r="K773" s="11" t="s">
        <v>298</v>
      </c>
      <c r="L773" s="11" t="s">
        <v>298</v>
      </c>
      <c r="M773" s="11" t="s">
        <v>298</v>
      </c>
      <c r="N773" s="11" t="s">
        <v>114</v>
      </c>
      <c r="O773" s="11" t="s">
        <v>298</v>
      </c>
      <c r="P773" s="11" t="s">
        <v>114</v>
      </c>
      <c r="Q773" s="11" t="s">
        <v>297</v>
      </c>
      <c r="R773" s="11" t="s">
        <v>297</v>
      </c>
      <c r="S773" s="11" t="s">
        <v>298</v>
      </c>
      <c r="T773" s="11" t="s">
        <v>298</v>
      </c>
      <c r="U773" s="11" t="s">
        <v>114</v>
      </c>
      <c r="V773" s="11" t="s">
        <v>114</v>
      </c>
      <c r="W773" s="11" t="s">
        <v>114</v>
      </c>
      <c r="X773" s="149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</v>
      </c>
    </row>
    <row r="774" spans="1:65">
      <c r="A774" s="30"/>
      <c r="B774" s="19"/>
      <c r="C774" s="9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149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</v>
      </c>
    </row>
    <row r="775" spans="1:65">
      <c r="A775" s="30"/>
      <c r="B775" s="18">
        <v>1</v>
      </c>
      <c r="C775" s="14">
        <v>1</v>
      </c>
      <c r="D775" s="205">
        <v>0.30669999999999997</v>
      </c>
      <c r="E775" s="205">
        <v>0.30325322706988</v>
      </c>
      <c r="F775" s="205">
        <v>0.31612899999999999</v>
      </c>
      <c r="G775" s="205">
        <v>0.28999999999999998</v>
      </c>
      <c r="H775" s="205">
        <v>0.31</v>
      </c>
      <c r="I775" s="205">
        <v>0.28999999999999998</v>
      </c>
      <c r="J775" s="205">
        <v>0.3</v>
      </c>
      <c r="K775" s="206">
        <v>0.3</v>
      </c>
      <c r="L775" s="206">
        <v>0.3</v>
      </c>
      <c r="M775" s="205">
        <v>0.3</v>
      </c>
      <c r="N775" s="205">
        <v>0.29719378094819598</v>
      </c>
      <c r="O775" s="205">
        <v>0.28400000000000003</v>
      </c>
      <c r="P775" s="205">
        <v>0.313</v>
      </c>
      <c r="Q775" s="205">
        <v>0.3</v>
      </c>
      <c r="R775" s="205">
        <v>0.28000000000000003</v>
      </c>
      <c r="S775" s="205">
        <v>0.28000000000000003</v>
      </c>
      <c r="T775" s="205">
        <v>0.28100000000000003</v>
      </c>
      <c r="U775" s="206">
        <v>0.12</v>
      </c>
      <c r="V775" s="205">
        <v>0.28500000000000003</v>
      </c>
      <c r="W775" s="206">
        <v>0.35867429999999995</v>
      </c>
      <c r="X775" s="203"/>
      <c r="Y775" s="204"/>
      <c r="Z775" s="204"/>
      <c r="AA775" s="204"/>
      <c r="AB775" s="204"/>
      <c r="AC775" s="204"/>
      <c r="AD775" s="204"/>
      <c r="AE775" s="204"/>
      <c r="AF775" s="204"/>
      <c r="AG775" s="204"/>
      <c r="AH775" s="204"/>
      <c r="AI775" s="204"/>
      <c r="AJ775" s="204"/>
      <c r="AK775" s="204"/>
      <c r="AL775" s="204"/>
      <c r="AM775" s="204"/>
      <c r="AN775" s="204"/>
      <c r="AO775" s="204"/>
      <c r="AP775" s="204"/>
      <c r="AQ775" s="204"/>
      <c r="AR775" s="204"/>
      <c r="AS775" s="204"/>
      <c r="AT775" s="204"/>
      <c r="AU775" s="204"/>
      <c r="AV775" s="204"/>
      <c r="AW775" s="204"/>
      <c r="AX775" s="204"/>
      <c r="AY775" s="204"/>
      <c r="AZ775" s="204"/>
      <c r="BA775" s="204"/>
      <c r="BB775" s="204"/>
      <c r="BC775" s="204"/>
      <c r="BD775" s="204"/>
      <c r="BE775" s="204"/>
      <c r="BF775" s="204"/>
      <c r="BG775" s="204"/>
      <c r="BH775" s="204"/>
      <c r="BI775" s="204"/>
      <c r="BJ775" s="204"/>
      <c r="BK775" s="204"/>
      <c r="BL775" s="204"/>
      <c r="BM775" s="207">
        <v>1</v>
      </c>
    </row>
    <row r="776" spans="1:65">
      <c r="A776" s="30"/>
      <c r="B776" s="19">
        <v>1</v>
      </c>
      <c r="C776" s="9">
        <v>2</v>
      </c>
      <c r="D776" s="24">
        <v>0.31240000000000001</v>
      </c>
      <c r="E776" s="24">
        <v>0.30664179834351996</v>
      </c>
      <c r="F776" s="24">
        <v>0.31567900000000004</v>
      </c>
      <c r="G776" s="24">
        <v>0.28000000000000003</v>
      </c>
      <c r="H776" s="24">
        <v>0.31</v>
      </c>
      <c r="I776" s="24">
        <v>0.28999999999999998</v>
      </c>
      <c r="J776" s="24">
        <v>0.3</v>
      </c>
      <c r="K776" s="208">
        <v>0.3</v>
      </c>
      <c r="L776" s="208">
        <v>0.3</v>
      </c>
      <c r="M776" s="24">
        <v>0.3</v>
      </c>
      <c r="N776" s="24">
        <v>0.30640358263497752</v>
      </c>
      <c r="O776" s="24">
        <v>0.29189999999999999</v>
      </c>
      <c r="P776" s="24">
        <v>0.311</v>
      </c>
      <c r="Q776" s="24">
        <v>0.3</v>
      </c>
      <c r="R776" s="24">
        <v>0.27</v>
      </c>
      <c r="S776" s="24">
        <v>0.27</v>
      </c>
      <c r="T776" s="24">
        <v>0.26200000000000001</v>
      </c>
      <c r="U776" s="208">
        <v>0.13</v>
      </c>
      <c r="V776" s="24">
        <v>0.28500000000000003</v>
      </c>
      <c r="W776" s="208">
        <v>0.34891919999999998</v>
      </c>
      <c r="X776" s="203"/>
      <c r="Y776" s="204"/>
      <c r="Z776" s="204"/>
      <c r="AA776" s="204"/>
      <c r="AB776" s="204"/>
      <c r="AC776" s="204"/>
      <c r="AD776" s="204"/>
      <c r="AE776" s="204"/>
      <c r="AF776" s="204"/>
      <c r="AG776" s="204"/>
      <c r="AH776" s="204"/>
      <c r="AI776" s="204"/>
      <c r="AJ776" s="204"/>
      <c r="AK776" s="204"/>
      <c r="AL776" s="204"/>
      <c r="AM776" s="204"/>
      <c r="AN776" s="204"/>
      <c r="AO776" s="204"/>
      <c r="AP776" s="204"/>
      <c r="AQ776" s="204"/>
      <c r="AR776" s="204"/>
      <c r="AS776" s="204"/>
      <c r="AT776" s="204"/>
      <c r="AU776" s="204"/>
      <c r="AV776" s="204"/>
      <c r="AW776" s="204"/>
      <c r="AX776" s="204"/>
      <c r="AY776" s="204"/>
      <c r="AZ776" s="204"/>
      <c r="BA776" s="204"/>
      <c r="BB776" s="204"/>
      <c r="BC776" s="204"/>
      <c r="BD776" s="204"/>
      <c r="BE776" s="204"/>
      <c r="BF776" s="204"/>
      <c r="BG776" s="204"/>
      <c r="BH776" s="204"/>
      <c r="BI776" s="204"/>
      <c r="BJ776" s="204"/>
      <c r="BK776" s="204"/>
      <c r="BL776" s="204"/>
      <c r="BM776" s="207">
        <v>20</v>
      </c>
    </row>
    <row r="777" spans="1:65">
      <c r="A777" s="30"/>
      <c r="B777" s="19">
        <v>1</v>
      </c>
      <c r="C777" s="9">
        <v>3</v>
      </c>
      <c r="D777" s="24">
        <v>0.30869999999999997</v>
      </c>
      <c r="E777" s="24">
        <v>0.28598035756161999</v>
      </c>
      <c r="F777" s="24">
        <v>0.31953999999999999</v>
      </c>
      <c r="G777" s="24">
        <v>0.28000000000000003</v>
      </c>
      <c r="H777" s="24">
        <v>0.31</v>
      </c>
      <c r="I777" s="24">
        <v>0.28000000000000003</v>
      </c>
      <c r="J777" s="24">
        <v>0.28999999999999998</v>
      </c>
      <c r="K777" s="208">
        <v>0.3</v>
      </c>
      <c r="L777" s="208">
        <v>0.3</v>
      </c>
      <c r="M777" s="24">
        <v>0.3</v>
      </c>
      <c r="N777" s="24">
        <v>0.29761988467318579</v>
      </c>
      <c r="O777" s="24">
        <v>0.28220000000000001</v>
      </c>
      <c r="P777" s="24">
        <v>0.32100000000000001</v>
      </c>
      <c r="Q777" s="24">
        <v>0.28000000000000003</v>
      </c>
      <c r="R777" s="24">
        <v>0.28999999999999998</v>
      </c>
      <c r="S777" s="24">
        <v>0.27</v>
      </c>
      <c r="T777" s="24">
        <v>0.27799999999999997</v>
      </c>
      <c r="U777" s="208">
        <v>0.13</v>
      </c>
      <c r="V777" s="24">
        <v>0.28999999999999998</v>
      </c>
      <c r="W777" s="208">
        <v>0.34995609999999999</v>
      </c>
      <c r="X777" s="203"/>
      <c r="Y777" s="204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04"/>
      <c r="AT777" s="204"/>
      <c r="AU777" s="204"/>
      <c r="AV777" s="204"/>
      <c r="AW777" s="204"/>
      <c r="AX777" s="204"/>
      <c r="AY777" s="204"/>
      <c r="AZ777" s="204"/>
      <c r="BA777" s="204"/>
      <c r="BB777" s="204"/>
      <c r="BC777" s="204"/>
      <c r="BD777" s="204"/>
      <c r="BE777" s="204"/>
      <c r="BF777" s="204"/>
      <c r="BG777" s="204"/>
      <c r="BH777" s="204"/>
      <c r="BI777" s="204"/>
      <c r="BJ777" s="204"/>
      <c r="BK777" s="204"/>
      <c r="BL777" s="204"/>
      <c r="BM777" s="207">
        <v>16</v>
      </c>
    </row>
    <row r="778" spans="1:65">
      <c r="A778" s="30"/>
      <c r="B778" s="19">
        <v>1</v>
      </c>
      <c r="C778" s="9">
        <v>4</v>
      </c>
      <c r="D778" s="24">
        <v>0.30890000000000001</v>
      </c>
      <c r="E778" s="24">
        <v>0.30536809181311997</v>
      </c>
      <c r="F778" s="24">
        <v>0.31462599999999996</v>
      </c>
      <c r="G778" s="24">
        <v>0.28000000000000003</v>
      </c>
      <c r="H778" s="24">
        <v>0.31</v>
      </c>
      <c r="I778" s="24">
        <v>0.28999999999999998</v>
      </c>
      <c r="J778" s="24">
        <v>0.3</v>
      </c>
      <c r="K778" s="208">
        <v>0.3</v>
      </c>
      <c r="L778" s="208">
        <v>0.3</v>
      </c>
      <c r="M778" s="24">
        <v>0.28999999999999998</v>
      </c>
      <c r="N778" s="24">
        <v>0.29953849032633101</v>
      </c>
      <c r="O778" s="24">
        <v>0.28360000000000002</v>
      </c>
      <c r="P778" s="24">
        <v>0.317</v>
      </c>
      <c r="Q778" s="24">
        <v>0.28999999999999998</v>
      </c>
      <c r="R778" s="24">
        <v>0.27</v>
      </c>
      <c r="S778" s="24">
        <v>0.28000000000000003</v>
      </c>
      <c r="T778" s="24">
        <v>0.26300000000000001</v>
      </c>
      <c r="U778" s="208">
        <v>0.12</v>
      </c>
      <c r="V778" s="24">
        <v>0.29499999999999998</v>
      </c>
      <c r="W778" s="208">
        <v>0.3555665999999999</v>
      </c>
      <c r="X778" s="203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4"/>
      <c r="AT778" s="204"/>
      <c r="AU778" s="204"/>
      <c r="AV778" s="204"/>
      <c r="AW778" s="204"/>
      <c r="AX778" s="204"/>
      <c r="AY778" s="204"/>
      <c r="AZ778" s="204"/>
      <c r="BA778" s="204"/>
      <c r="BB778" s="204"/>
      <c r="BC778" s="204"/>
      <c r="BD778" s="204"/>
      <c r="BE778" s="204"/>
      <c r="BF778" s="204"/>
      <c r="BG778" s="204"/>
      <c r="BH778" s="204"/>
      <c r="BI778" s="204"/>
      <c r="BJ778" s="204"/>
      <c r="BK778" s="204"/>
      <c r="BL778" s="204"/>
      <c r="BM778" s="207">
        <v>0.29432651081115746</v>
      </c>
    </row>
    <row r="779" spans="1:65">
      <c r="A779" s="30"/>
      <c r="B779" s="19">
        <v>1</v>
      </c>
      <c r="C779" s="9">
        <v>5</v>
      </c>
      <c r="D779" s="24">
        <v>0.30609999999999998</v>
      </c>
      <c r="E779" s="24">
        <v>0.29787514772668</v>
      </c>
      <c r="F779" s="24">
        <v>0.31721300000000002</v>
      </c>
      <c r="G779" s="24">
        <v>0.28000000000000003</v>
      </c>
      <c r="H779" s="24">
        <v>0.31</v>
      </c>
      <c r="I779" s="24">
        <v>0.28000000000000003</v>
      </c>
      <c r="J779" s="24">
        <v>0.3</v>
      </c>
      <c r="K779" s="208">
        <v>0.3</v>
      </c>
      <c r="L779" s="208">
        <v>0.3</v>
      </c>
      <c r="M779" s="24">
        <v>0.3</v>
      </c>
      <c r="N779" s="24">
        <v>0.30322327013765854</v>
      </c>
      <c r="O779" s="24">
        <v>0.28709999999999997</v>
      </c>
      <c r="P779" s="24">
        <v>0.316</v>
      </c>
      <c r="Q779" s="24">
        <v>0.28999999999999998</v>
      </c>
      <c r="R779" s="24">
        <v>0.28999999999999998</v>
      </c>
      <c r="S779" s="24">
        <v>0.28000000000000003</v>
      </c>
      <c r="T779" s="24">
        <v>0.26600000000000001</v>
      </c>
      <c r="U779" s="208">
        <v>0.12</v>
      </c>
      <c r="V779" s="24">
        <v>0.29499999999999998</v>
      </c>
      <c r="W779" s="208">
        <v>0.35582469999999994</v>
      </c>
      <c r="X779" s="203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4"/>
      <c r="AT779" s="204"/>
      <c r="AU779" s="204"/>
      <c r="AV779" s="204"/>
      <c r="AW779" s="204"/>
      <c r="AX779" s="204"/>
      <c r="AY779" s="204"/>
      <c r="AZ779" s="204"/>
      <c r="BA779" s="204"/>
      <c r="BB779" s="204"/>
      <c r="BC779" s="204"/>
      <c r="BD779" s="204"/>
      <c r="BE779" s="204"/>
      <c r="BF779" s="204"/>
      <c r="BG779" s="204"/>
      <c r="BH779" s="204"/>
      <c r="BI779" s="204"/>
      <c r="BJ779" s="204"/>
      <c r="BK779" s="204"/>
      <c r="BL779" s="204"/>
      <c r="BM779" s="207">
        <v>53</v>
      </c>
    </row>
    <row r="780" spans="1:65">
      <c r="A780" s="30"/>
      <c r="B780" s="19">
        <v>1</v>
      </c>
      <c r="C780" s="9">
        <v>6</v>
      </c>
      <c r="D780" s="24">
        <v>0.30420000000000003</v>
      </c>
      <c r="E780" s="24">
        <v>0.29609073398508001</v>
      </c>
      <c r="F780" s="24">
        <v>0.31365100000000001</v>
      </c>
      <c r="G780" s="24">
        <v>0.3</v>
      </c>
      <c r="H780" s="24">
        <v>0.31</v>
      </c>
      <c r="I780" s="24">
        <v>0.28999999999999998</v>
      </c>
      <c r="J780" s="24">
        <v>0.3</v>
      </c>
      <c r="K780" s="208">
        <v>0.3</v>
      </c>
      <c r="L780" s="208">
        <v>0.3</v>
      </c>
      <c r="M780" s="24">
        <v>0.3</v>
      </c>
      <c r="N780" s="24">
        <v>0.30541867265086681</v>
      </c>
      <c r="O780" s="24">
        <v>0.27910000000000001</v>
      </c>
      <c r="P780" s="24">
        <v>0.31</v>
      </c>
      <c r="Q780" s="24">
        <v>0.28999999999999998</v>
      </c>
      <c r="R780" s="24">
        <v>0.27</v>
      </c>
      <c r="S780" s="24">
        <v>0.27</v>
      </c>
      <c r="T780" s="24">
        <v>0.26600000000000001</v>
      </c>
      <c r="U780" s="208">
        <v>0.12</v>
      </c>
      <c r="V780" s="24">
        <v>0.30499999999999999</v>
      </c>
      <c r="W780" s="208">
        <v>0.35301499999999997</v>
      </c>
      <c r="X780" s="203"/>
      <c r="Y780" s="204"/>
      <c r="Z780" s="204"/>
      <c r="AA780" s="204"/>
      <c r="AB780" s="204"/>
      <c r="AC780" s="204"/>
      <c r="AD780" s="204"/>
      <c r="AE780" s="204"/>
      <c r="AF780" s="204"/>
      <c r="AG780" s="204"/>
      <c r="AH780" s="204"/>
      <c r="AI780" s="204"/>
      <c r="AJ780" s="204"/>
      <c r="AK780" s="204"/>
      <c r="AL780" s="204"/>
      <c r="AM780" s="204"/>
      <c r="AN780" s="204"/>
      <c r="AO780" s="204"/>
      <c r="AP780" s="204"/>
      <c r="AQ780" s="204"/>
      <c r="AR780" s="204"/>
      <c r="AS780" s="204"/>
      <c r="AT780" s="204"/>
      <c r="AU780" s="204"/>
      <c r="AV780" s="204"/>
      <c r="AW780" s="204"/>
      <c r="AX780" s="204"/>
      <c r="AY780" s="204"/>
      <c r="AZ780" s="204"/>
      <c r="BA780" s="204"/>
      <c r="BB780" s="204"/>
      <c r="BC780" s="204"/>
      <c r="BD780" s="204"/>
      <c r="BE780" s="204"/>
      <c r="BF780" s="204"/>
      <c r="BG780" s="204"/>
      <c r="BH780" s="204"/>
      <c r="BI780" s="204"/>
      <c r="BJ780" s="204"/>
      <c r="BK780" s="204"/>
      <c r="BL780" s="204"/>
      <c r="BM780" s="56"/>
    </row>
    <row r="781" spans="1:65">
      <c r="A781" s="30"/>
      <c r="B781" s="20" t="s">
        <v>258</v>
      </c>
      <c r="C781" s="12"/>
      <c r="D781" s="210">
        <v>0.30783333333333335</v>
      </c>
      <c r="E781" s="210">
        <v>0.29920155941665</v>
      </c>
      <c r="F781" s="210">
        <v>0.31613966666666665</v>
      </c>
      <c r="G781" s="210">
        <v>0.28500000000000003</v>
      </c>
      <c r="H781" s="210">
        <v>0.31</v>
      </c>
      <c r="I781" s="210">
        <v>0.28666666666666668</v>
      </c>
      <c r="J781" s="210">
        <v>0.29833333333333334</v>
      </c>
      <c r="K781" s="210">
        <v>0.3</v>
      </c>
      <c r="L781" s="210">
        <v>0.3</v>
      </c>
      <c r="M781" s="210">
        <v>0.29833333333333334</v>
      </c>
      <c r="N781" s="210">
        <v>0.30156628022853593</v>
      </c>
      <c r="O781" s="210">
        <v>0.28465000000000001</v>
      </c>
      <c r="P781" s="210">
        <v>0.31466666666666671</v>
      </c>
      <c r="Q781" s="210">
        <v>0.29166666666666669</v>
      </c>
      <c r="R781" s="210">
        <v>0.27833333333333338</v>
      </c>
      <c r="S781" s="210">
        <v>0.27500000000000002</v>
      </c>
      <c r="T781" s="210">
        <v>0.26933333333333337</v>
      </c>
      <c r="U781" s="210">
        <v>0.12333333333333334</v>
      </c>
      <c r="V781" s="210">
        <v>0.29249999999999998</v>
      </c>
      <c r="W781" s="210">
        <v>0.35365931666666661</v>
      </c>
      <c r="X781" s="203"/>
      <c r="Y781" s="204"/>
      <c r="Z781" s="204"/>
      <c r="AA781" s="204"/>
      <c r="AB781" s="204"/>
      <c r="AC781" s="204"/>
      <c r="AD781" s="204"/>
      <c r="AE781" s="204"/>
      <c r="AF781" s="204"/>
      <c r="AG781" s="204"/>
      <c r="AH781" s="204"/>
      <c r="AI781" s="204"/>
      <c r="AJ781" s="204"/>
      <c r="AK781" s="204"/>
      <c r="AL781" s="204"/>
      <c r="AM781" s="204"/>
      <c r="AN781" s="204"/>
      <c r="AO781" s="204"/>
      <c r="AP781" s="204"/>
      <c r="AQ781" s="204"/>
      <c r="AR781" s="204"/>
      <c r="AS781" s="204"/>
      <c r="AT781" s="204"/>
      <c r="AU781" s="204"/>
      <c r="AV781" s="204"/>
      <c r="AW781" s="204"/>
      <c r="AX781" s="204"/>
      <c r="AY781" s="204"/>
      <c r="AZ781" s="204"/>
      <c r="BA781" s="204"/>
      <c r="BB781" s="204"/>
      <c r="BC781" s="204"/>
      <c r="BD781" s="204"/>
      <c r="BE781" s="204"/>
      <c r="BF781" s="204"/>
      <c r="BG781" s="204"/>
      <c r="BH781" s="204"/>
      <c r="BI781" s="204"/>
      <c r="BJ781" s="204"/>
      <c r="BK781" s="204"/>
      <c r="BL781" s="204"/>
      <c r="BM781" s="56"/>
    </row>
    <row r="782" spans="1:65">
      <c r="A782" s="30"/>
      <c r="B782" s="3" t="s">
        <v>259</v>
      </c>
      <c r="C782" s="29"/>
      <c r="D782" s="24">
        <v>0.30769999999999997</v>
      </c>
      <c r="E782" s="24">
        <v>0.30056418739828</v>
      </c>
      <c r="F782" s="24">
        <v>0.31590400000000002</v>
      </c>
      <c r="G782" s="24">
        <v>0.28000000000000003</v>
      </c>
      <c r="H782" s="24">
        <v>0.31</v>
      </c>
      <c r="I782" s="24">
        <v>0.28999999999999998</v>
      </c>
      <c r="J782" s="24">
        <v>0.3</v>
      </c>
      <c r="K782" s="24">
        <v>0.3</v>
      </c>
      <c r="L782" s="24">
        <v>0.3</v>
      </c>
      <c r="M782" s="24">
        <v>0.3</v>
      </c>
      <c r="N782" s="24">
        <v>0.30138088023199477</v>
      </c>
      <c r="O782" s="24">
        <v>0.28380000000000005</v>
      </c>
      <c r="P782" s="24">
        <v>0.3145</v>
      </c>
      <c r="Q782" s="24">
        <v>0.28999999999999998</v>
      </c>
      <c r="R782" s="24">
        <v>0.27500000000000002</v>
      </c>
      <c r="S782" s="24">
        <v>0.27500000000000002</v>
      </c>
      <c r="T782" s="24">
        <v>0.26600000000000001</v>
      </c>
      <c r="U782" s="24">
        <v>0.12</v>
      </c>
      <c r="V782" s="24">
        <v>0.29249999999999998</v>
      </c>
      <c r="W782" s="24">
        <v>0.35429079999999991</v>
      </c>
      <c r="X782" s="203"/>
      <c r="Y782" s="204"/>
      <c r="Z782" s="204"/>
      <c r="AA782" s="204"/>
      <c r="AB782" s="204"/>
      <c r="AC782" s="204"/>
      <c r="AD782" s="204"/>
      <c r="AE782" s="204"/>
      <c r="AF782" s="204"/>
      <c r="AG782" s="204"/>
      <c r="AH782" s="204"/>
      <c r="AI782" s="204"/>
      <c r="AJ782" s="204"/>
      <c r="AK782" s="204"/>
      <c r="AL782" s="204"/>
      <c r="AM782" s="204"/>
      <c r="AN782" s="204"/>
      <c r="AO782" s="204"/>
      <c r="AP782" s="204"/>
      <c r="AQ782" s="204"/>
      <c r="AR782" s="204"/>
      <c r="AS782" s="204"/>
      <c r="AT782" s="204"/>
      <c r="AU782" s="204"/>
      <c r="AV782" s="204"/>
      <c r="AW782" s="204"/>
      <c r="AX782" s="204"/>
      <c r="AY782" s="204"/>
      <c r="AZ782" s="204"/>
      <c r="BA782" s="204"/>
      <c r="BB782" s="204"/>
      <c r="BC782" s="204"/>
      <c r="BD782" s="204"/>
      <c r="BE782" s="204"/>
      <c r="BF782" s="204"/>
      <c r="BG782" s="204"/>
      <c r="BH782" s="204"/>
      <c r="BI782" s="204"/>
      <c r="BJ782" s="204"/>
      <c r="BK782" s="204"/>
      <c r="BL782" s="204"/>
      <c r="BM782" s="56"/>
    </row>
    <row r="783" spans="1:65">
      <c r="A783" s="30"/>
      <c r="B783" s="3" t="s">
        <v>260</v>
      </c>
      <c r="C783" s="29"/>
      <c r="D783" s="24">
        <v>2.8366647081857713E-3</v>
      </c>
      <c r="E783" s="24">
        <v>7.6946223973148372E-3</v>
      </c>
      <c r="F783" s="24">
        <v>2.0693616084838016E-3</v>
      </c>
      <c r="G783" s="24">
        <v>8.3666002653407373E-3</v>
      </c>
      <c r="H783" s="24">
        <v>0</v>
      </c>
      <c r="I783" s="24">
        <v>5.1639777949431982E-3</v>
      </c>
      <c r="J783" s="24">
        <v>4.0824829046386332E-3</v>
      </c>
      <c r="K783" s="24">
        <v>0</v>
      </c>
      <c r="L783" s="24">
        <v>0</v>
      </c>
      <c r="M783" s="24">
        <v>4.0824829046386332E-3</v>
      </c>
      <c r="N783" s="24">
        <v>3.9947655057406585E-3</v>
      </c>
      <c r="O783" s="24">
        <v>4.4021585614332304E-3</v>
      </c>
      <c r="P783" s="24">
        <v>4.1311822359545811E-3</v>
      </c>
      <c r="Q783" s="24">
        <v>7.5277265270908E-3</v>
      </c>
      <c r="R783" s="24">
        <v>9.8319208025017327E-3</v>
      </c>
      <c r="S783" s="24">
        <v>5.4772255750516656E-3</v>
      </c>
      <c r="T783" s="24">
        <v>8.0911474258393411E-3</v>
      </c>
      <c r="U783" s="24">
        <v>5.1639777949432268E-3</v>
      </c>
      <c r="V783" s="24">
        <v>7.5828754440515353E-3</v>
      </c>
      <c r="W783" s="24">
        <v>3.7436435778084535E-3</v>
      </c>
      <c r="X783" s="203"/>
      <c r="Y783" s="204"/>
      <c r="Z783" s="204"/>
      <c r="AA783" s="204"/>
      <c r="AB783" s="204"/>
      <c r="AC783" s="204"/>
      <c r="AD783" s="204"/>
      <c r="AE783" s="204"/>
      <c r="AF783" s="204"/>
      <c r="AG783" s="204"/>
      <c r="AH783" s="204"/>
      <c r="AI783" s="204"/>
      <c r="AJ783" s="204"/>
      <c r="AK783" s="204"/>
      <c r="AL783" s="204"/>
      <c r="AM783" s="204"/>
      <c r="AN783" s="204"/>
      <c r="AO783" s="204"/>
      <c r="AP783" s="204"/>
      <c r="AQ783" s="204"/>
      <c r="AR783" s="204"/>
      <c r="AS783" s="204"/>
      <c r="AT783" s="204"/>
      <c r="AU783" s="204"/>
      <c r="AV783" s="204"/>
      <c r="AW783" s="204"/>
      <c r="AX783" s="204"/>
      <c r="AY783" s="204"/>
      <c r="AZ783" s="204"/>
      <c r="BA783" s="204"/>
      <c r="BB783" s="204"/>
      <c r="BC783" s="204"/>
      <c r="BD783" s="204"/>
      <c r="BE783" s="204"/>
      <c r="BF783" s="204"/>
      <c r="BG783" s="204"/>
      <c r="BH783" s="204"/>
      <c r="BI783" s="204"/>
      <c r="BJ783" s="204"/>
      <c r="BK783" s="204"/>
      <c r="BL783" s="204"/>
      <c r="BM783" s="56"/>
    </row>
    <row r="784" spans="1:65">
      <c r="A784" s="30"/>
      <c r="B784" s="3" t="s">
        <v>86</v>
      </c>
      <c r="C784" s="29"/>
      <c r="D784" s="13">
        <v>9.2149367889088393E-3</v>
      </c>
      <c r="E784" s="13">
        <v>2.5717186809844701E-2</v>
      </c>
      <c r="F784" s="13">
        <v>6.5457195874939296E-3</v>
      </c>
      <c r="G784" s="13">
        <v>2.9356492159090305E-2</v>
      </c>
      <c r="H784" s="13">
        <v>0</v>
      </c>
      <c r="I784" s="13">
        <v>1.8013876028871622E-2</v>
      </c>
      <c r="J784" s="13">
        <v>1.3684300239012178E-2</v>
      </c>
      <c r="K784" s="13">
        <v>0</v>
      </c>
      <c r="L784" s="13">
        <v>0</v>
      </c>
      <c r="M784" s="13">
        <v>1.3684300239012178E-2</v>
      </c>
      <c r="N784" s="13">
        <v>1.3246724742279892E-2</v>
      </c>
      <c r="O784" s="13">
        <v>1.5465162696059126E-2</v>
      </c>
      <c r="P784" s="13">
        <v>1.3128757105787862E-2</v>
      </c>
      <c r="Q784" s="13">
        <v>2.5809348092882742E-2</v>
      </c>
      <c r="R784" s="13">
        <v>3.5324266356293647E-2</v>
      </c>
      <c r="S784" s="13">
        <v>1.9917183909278782E-2</v>
      </c>
      <c r="T784" s="13">
        <v>3.0041388957324281E-2</v>
      </c>
      <c r="U784" s="13">
        <v>4.1870090229269408E-2</v>
      </c>
      <c r="V784" s="13">
        <v>2.5924360492483884E-2</v>
      </c>
      <c r="W784" s="13">
        <v>1.0585451595318604E-2</v>
      </c>
      <c r="X784" s="149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3" t="s">
        <v>261</v>
      </c>
      <c r="C785" s="29"/>
      <c r="D785" s="13">
        <v>4.5890607967836061E-2</v>
      </c>
      <c r="E785" s="13">
        <v>1.656340297738379E-2</v>
      </c>
      <c r="F785" s="13">
        <v>7.411210018218406E-2</v>
      </c>
      <c r="G785" s="13">
        <v>-3.1687634204114912E-2</v>
      </c>
      <c r="H785" s="13">
        <v>5.325204700605024E-2</v>
      </c>
      <c r="I785" s="13">
        <v>-2.6024988790103953E-2</v>
      </c>
      <c r="J785" s="13">
        <v>1.3613529107973088E-2</v>
      </c>
      <c r="K785" s="13">
        <v>1.9276174521984268E-2</v>
      </c>
      <c r="L785" s="13">
        <v>1.9276174521984268E-2</v>
      </c>
      <c r="M785" s="13">
        <v>1.3613529107973088E-2</v>
      </c>
      <c r="N785" s="13">
        <v>2.4597748253889273E-2</v>
      </c>
      <c r="O785" s="13">
        <v>-3.2876789741057233E-2</v>
      </c>
      <c r="P785" s="13">
        <v>6.9107454165281412E-2</v>
      </c>
      <c r="Q785" s="13">
        <v>-9.0370525480708563E-3</v>
      </c>
      <c r="R785" s="13">
        <v>-5.4338215860158967E-2</v>
      </c>
      <c r="S785" s="13">
        <v>-6.5663506688181106E-2</v>
      </c>
      <c r="T785" s="13">
        <v>-8.4916501095818497E-2</v>
      </c>
      <c r="U785" s="13">
        <v>-0.5809642393631842</v>
      </c>
      <c r="V785" s="13">
        <v>-6.2057298410654882E-3</v>
      </c>
      <c r="W785" s="13">
        <v>0.20158838458686312</v>
      </c>
      <c r="X785" s="149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46" t="s">
        <v>262</v>
      </c>
      <c r="C786" s="47"/>
      <c r="D786" s="45">
        <v>0.72</v>
      </c>
      <c r="E786" s="45">
        <v>0.22</v>
      </c>
      <c r="F786" s="45">
        <v>1.21</v>
      </c>
      <c r="G786" s="45">
        <v>0.61</v>
      </c>
      <c r="H786" s="45">
        <v>0.85</v>
      </c>
      <c r="I786" s="45">
        <v>0.51</v>
      </c>
      <c r="J786" s="45">
        <v>0.17</v>
      </c>
      <c r="K786" s="45" t="s">
        <v>263</v>
      </c>
      <c r="L786" s="45" t="s">
        <v>263</v>
      </c>
      <c r="M786" s="45">
        <v>0.17</v>
      </c>
      <c r="N786" s="45">
        <v>0.36</v>
      </c>
      <c r="O786" s="45">
        <v>0.63</v>
      </c>
      <c r="P786" s="45">
        <v>1.1200000000000001</v>
      </c>
      <c r="Q786" s="45">
        <v>0.22</v>
      </c>
      <c r="R786" s="45">
        <v>0.99</v>
      </c>
      <c r="S786" s="45">
        <v>1.19</v>
      </c>
      <c r="T786" s="45">
        <v>1.52</v>
      </c>
      <c r="U786" s="45">
        <v>10.01</v>
      </c>
      <c r="V786" s="45">
        <v>0.17</v>
      </c>
      <c r="W786" s="45">
        <v>3.39</v>
      </c>
      <c r="X786" s="149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B787" s="31" t="s">
        <v>312</v>
      </c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BM787" s="55"/>
    </row>
    <row r="788" spans="1:65">
      <c r="BM788" s="55"/>
    </row>
    <row r="789" spans="1:65" ht="15">
      <c r="B789" s="8" t="s">
        <v>532</v>
      </c>
      <c r="BM789" s="28" t="s">
        <v>66</v>
      </c>
    </row>
    <row r="790" spans="1:65" ht="15">
      <c r="A790" s="25" t="s">
        <v>6</v>
      </c>
      <c r="B790" s="18" t="s">
        <v>110</v>
      </c>
      <c r="C790" s="15" t="s">
        <v>111</v>
      </c>
      <c r="D790" s="16" t="s">
        <v>227</v>
      </c>
      <c r="E790" s="17" t="s">
        <v>227</v>
      </c>
      <c r="F790" s="17" t="s">
        <v>227</v>
      </c>
      <c r="G790" s="17" t="s">
        <v>227</v>
      </c>
      <c r="H790" s="17" t="s">
        <v>227</v>
      </c>
      <c r="I790" s="17" t="s">
        <v>227</v>
      </c>
      <c r="J790" s="17" t="s">
        <v>227</v>
      </c>
      <c r="K790" s="17" t="s">
        <v>227</v>
      </c>
      <c r="L790" s="17" t="s">
        <v>227</v>
      </c>
      <c r="M790" s="17" t="s">
        <v>227</v>
      </c>
      <c r="N790" s="17" t="s">
        <v>227</v>
      </c>
      <c r="O790" s="17" t="s">
        <v>227</v>
      </c>
      <c r="P790" s="17" t="s">
        <v>227</v>
      </c>
      <c r="Q790" s="17" t="s">
        <v>227</v>
      </c>
      <c r="R790" s="17" t="s">
        <v>227</v>
      </c>
      <c r="S790" s="17" t="s">
        <v>227</v>
      </c>
      <c r="T790" s="17" t="s">
        <v>227</v>
      </c>
      <c r="U790" s="17" t="s">
        <v>227</v>
      </c>
      <c r="V790" s="17" t="s">
        <v>227</v>
      </c>
      <c r="W790" s="149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 t="s">
        <v>228</v>
      </c>
      <c r="C791" s="9" t="s">
        <v>228</v>
      </c>
      <c r="D791" s="147" t="s">
        <v>231</v>
      </c>
      <c r="E791" s="148" t="s">
        <v>232</v>
      </c>
      <c r="F791" s="148" t="s">
        <v>236</v>
      </c>
      <c r="G791" s="148" t="s">
        <v>237</v>
      </c>
      <c r="H791" s="148" t="s">
        <v>238</v>
      </c>
      <c r="I791" s="148" t="s">
        <v>239</v>
      </c>
      <c r="J791" s="148" t="s">
        <v>240</v>
      </c>
      <c r="K791" s="148" t="s">
        <v>241</v>
      </c>
      <c r="L791" s="148" t="s">
        <v>242</v>
      </c>
      <c r="M791" s="148" t="s">
        <v>243</v>
      </c>
      <c r="N791" s="148" t="s">
        <v>244</v>
      </c>
      <c r="O791" s="148" t="s">
        <v>245</v>
      </c>
      <c r="P791" s="148" t="s">
        <v>246</v>
      </c>
      <c r="Q791" s="148" t="s">
        <v>247</v>
      </c>
      <c r="R791" s="148" t="s">
        <v>248</v>
      </c>
      <c r="S791" s="148" t="s">
        <v>282</v>
      </c>
      <c r="T791" s="148" t="s">
        <v>251</v>
      </c>
      <c r="U791" s="148" t="s">
        <v>252</v>
      </c>
      <c r="V791" s="148" t="s">
        <v>296</v>
      </c>
      <c r="W791" s="149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 t="s">
        <v>3</v>
      </c>
    </row>
    <row r="792" spans="1:65">
      <c r="A792" s="30"/>
      <c r="B792" s="19"/>
      <c r="C792" s="9"/>
      <c r="D792" s="10" t="s">
        <v>297</v>
      </c>
      <c r="E792" s="11" t="s">
        <v>297</v>
      </c>
      <c r="F792" s="11" t="s">
        <v>298</v>
      </c>
      <c r="G792" s="11" t="s">
        <v>114</v>
      </c>
      <c r="H792" s="11" t="s">
        <v>298</v>
      </c>
      <c r="I792" s="11" t="s">
        <v>298</v>
      </c>
      <c r="J792" s="11" t="s">
        <v>298</v>
      </c>
      <c r="K792" s="11" t="s">
        <v>298</v>
      </c>
      <c r="L792" s="11" t="s">
        <v>298</v>
      </c>
      <c r="M792" s="11" t="s">
        <v>114</v>
      </c>
      <c r="N792" s="11" t="s">
        <v>298</v>
      </c>
      <c r="O792" s="11" t="s">
        <v>297</v>
      </c>
      <c r="P792" s="11" t="s">
        <v>297</v>
      </c>
      <c r="Q792" s="11" t="s">
        <v>297</v>
      </c>
      <c r="R792" s="11" t="s">
        <v>298</v>
      </c>
      <c r="S792" s="11" t="s">
        <v>298</v>
      </c>
      <c r="T792" s="11" t="s">
        <v>114</v>
      </c>
      <c r="U792" s="11" t="s">
        <v>297</v>
      </c>
      <c r="V792" s="11" t="s">
        <v>114</v>
      </c>
      <c r="W792" s="149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2</v>
      </c>
    </row>
    <row r="793" spans="1:65">
      <c r="A793" s="30"/>
      <c r="B793" s="19"/>
      <c r="C793" s="9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149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2</v>
      </c>
    </row>
    <row r="794" spans="1:65">
      <c r="A794" s="30"/>
      <c r="B794" s="18">
        <v>1</v>
      </c>
      <c r="C794" s="14">
        <v>1</v>
      </c>
      <c r="D794" s="22">
        <v>1.84</v>
      </c>
      <c r="E794" s="22">
        <v>1.9354885512584623</v>
      </c>
      <c r="F794" s="22">
        <v>1.8</v>
      </c>
      <c r="G794" s="143" t="s">
        <v>103</v>
      </c>
      <c r="H794" s="22">
        <v>1.88</v>
      </c>
      <c r="I794" s="22">
        <v>1.96</v>
      </c>
      <c r="J794" s="22">
        <v>1.84</v>
      </c>
      <c r="K794" s="22">
        <v>1.83</v>
      </c>
      <c r="L794" s="143">
        <v>2.0499999999999998</v>
      </c>
      <c r="M794" s="143">
        <v>2.0724196210199999</v>
      </c>
      <c r="N794" s="22">
        <v>1.87</v>
      </c>
      <c r="O794" s="22">
        <v>1.8</v>
      </c>
      <c r="P794" s="150">
        <v>1.57</v>
      </c>
      <c r="Q794" s="22">
        <v>1.85</v>
      </c>
      <c r="R794" s="143">
        <v>1.66</v>
      </c>
      <c r="S794" s="22">
        <v>1.8</v>
      </c>
      <c r="T794" s="143" t="s">
        <v>103</v>
      </c>
      <c r="U794" s="143">
        <v>2.1</v>
      </c>
      <c r="V794" s="22">
        <v>1.161</v>
      </c>
      <c r="W794" s="149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</v>
      </c>
    </row>
    <row r="795" spans="1:65">
      <c r="A795" s="30"/>
      <c r="B795" s="19">
        <v>1</v>
      </c>
      <c r="C795" s="9">
        <v>2</v>
      </c>
      <c r="D795" s="11">
        <v>1.69</v>
      </c>
      <c r="E795" s="11">
        <v>1.8143123074620482</v>
      </c>
      <c r="F795" s="11">
        <v>1.9</v>
      </c>
      <c r="G795" s="144" t="s">
        <v>103</v>
      </c>
      <c r="H795" s="11">
        <v>1.81</v>
      </c>
      <c r="I795" s="11">
        <v>1.91</v>
      </c>
      <c r="J795" s="11">
        <v>1.88</v>
      </c>
      <c r="K795" s="11">
        <v>1.86</v>
      </c>
      <c r="L795" s="144">
        <v>2.1</v>
      </c>
      <c r="M795" s="144">
        <v>1.9618081358399999</v>
      </c>
      <c r="N795" s="11">
        <v>1.84</v>
      </c>
      <c r="O795" s="11">
        <v>1.8</v>
      </c>
      <c r="P795" s="11">
        <v>1.73</v>
      </c>
      <c r="Q795" s="11">
        <v>1.91</v>
      </c>
      <c r="R795" s="145">
        <v>1.86</v>
      </c>
      <c r="S795" s="11">
        <v>1.8</v>
      </c>
      <c r="T795" s="144" t="s">
        <v>103</v>
      </c>
      <c r="U795" s="144">
        <v>2</v>
      </c>
      <c r="V795" s="11">
        <v>2.7109999999999999</v>
      </c>
      <c r="W795" s="149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36</v>
      </c>
    </row>
    <row r="796" spans="1:65">
      <c r="A796" s="30"/>
      <c r="B796" s="19">
        <v>1</v>
      </c>
      <c r="C796" s="9">
        <v>3</v>
      </c>
      <c r="D796" s="11">
        <v>1.74</v>
      </c>
      <c r="E796" s="11">
        <v>1.7962724535478678</v>
      </c>
      <c r="F796" s="145">
        <v>2.2000000000000002</v>
      </c>
      <c r="G796" s="144" t="s">
        <v>103</v>
      </c>
      <c r="H796" s="11">
        <v>1.86</v>
      </c>
      <c r="I796" s="11">
        <v>2.02</v>
      </c>
      <c r="J796" s="11">
        <v>1.77</v>
      </c>
      <c r="K796" s="11">
        <v>1.85</v>
      </c>
      <c r="L796" s="144">
        <v>2.0299999999999998</v>
      </c>
      <c r="M796" s="144">
        <v>2.1111753033</v>
      </c>
      <c r="N796" s="11">
        <v>1.85</v>
      </c>
      <c r="O796" s="11">
        <v>1.8</v>
      </c>
      <c r="P796" s="11">
        <v>1.67</v>
      </c>
      <c r="Q796" s="11">
        <v>1.91</v>
      </c>
      <c r="R796" s="144">
        <v>1.65</v>
      </c>
      <c r="S796" s="11">
        <v>1.8</v>
      </c>
      <c r="T796" s="144" t="s">
        <v>103</v>
      </c>
      <c r="U796" s="144">
        <v>1.9</v>
      </c>
      <c r="V796" s="145">
        <v>3.6379999999999999</v>
      </c>
      <c r="W796" s="149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16</v>
      </c>
    </row>
    <row r="797" spans="1:65">
      <c r="A797" s="30"/>
      <c r="B797" s="19">
        <v>1</v>
      </c>
      <c r="C797" s="9">
        <v>4</v>
      </c>
      <c r="D797" s="11">
        <v>1.95</v>
      </c>
      <c r="E797" s="11">
        <v>1.89804602385065</v>
      </c>
      <c r="F797" s="11">
        <v>1.7</v>
      </c>
      <c r="G797" s="144" t="s">
        <v>103</v>
      </c>
      <c r="H797" s="11">
        <v>1.88</v>
      </c>
      <c r="I797" s="11">
        <v>1.89</v>
      </c>
      <c r="J797" s="11">
        <v>1.9</v>
      </c>
      <c r="K797" s="11">
        <v>1.72</v>
      </c>
      <c r="L797" s="144">
        <v>2.0099999999999998</v>
      </c>
      <c r="M797" s="144">
        <v>2.0498603075999999</v>
      </c>
      <c r="N797" s="11">
        <v>1.8</v>
      </c>
      <c r="O797" s="11">
        <v>1.8</v>
      </c>
      <c r="P797" s="11">
        <v>1.74</v>
      </c>
      <c r="Q797" s="11">
        <v>1.85</v>
      </c>
      <c r="R797" s="144">
        <v>1.66</v>
      </c>
      <c r="S797" s="11">
        <v>1.9</v>
      </c>
      <c r="T797" s="144" t="s">
        <v>103</v>
      </c>
      <c r="U797" s="144">
        <v>2.1</v>
      </c>
      <c r="V797" s="145">
        <v>5.0999999999999997E-2</v>
      </c>
      <c r="W797" s="149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1.8328204140306628</v>
      </c>
    </row>
    <row r="798" spans="1:65">
      <c r="A798" s="30"/>
      <c r="B798" s="19">
        <v>1</v>
      </c>
      <c r="C798" s="9">
        <v>5</v>
      </c>
      <c r="D798" s="11">
        <v>1.85</v>
      </c>
      <c r="E798" s="11">
        <v>1.8228919817420655</v>
      </c>
      <c r="F798" s="11">
        <v>1.8</v>
      </c>
      <c r="G798" s="144" t="s">
        <v>103</v>
      </c>
      <c r="H798" s="11">
        <v>1.88</v>
      </c>
      <c r="I798" s="11">
        <v>1.91</v>
      </c>
      <c r="J798" s="11">
        <v>1.87</v>
      </c>
      <c r="K798" s="11">
        <v>1.74</v>
      </c>
      <c r="L798" s="144">
        <v>2.0499999999999998</v>
      </c>
      <c r="M798" s="144">
        <v>1.99011899772</v>
      </c>
      <c r="N798" s="11">
        <v>1.79</v>
      </c>
      <c r="O798" s="11">
        <v>1.8</v>
      </c>
      <c r="P798" s="11">
        <v>1.69</v>
      </c>
      <c r="Q798" s="11">
        <v>1.9</v>
      </c>
      <c r="R798" s="144">
        <v>1.67</v>
      </c>
      <c r="S798" s="11">
        <v>1.8</v>
      </c>
      <c r="T798" s="144" t="s">
        <v>103</v>
      </c>
      <c r="U798" s="144">
        <v>2</v>
      </c>
      <c r="V798" s="11">
        <v>0.86</v>
      </c>
      <c r="W798" s="149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54</v>
      </c>
    </row>
    <row r="799" spans="1:65">
      <c r="A799" s="30"/>
      <c r="B799" s="19">
        <v>1</v>
      </c>
      <c r="C799" s="9">
        <v>6</v>
      </c>
      <c r="D799" s="11">
        <v>1.83</v>
      </c>
      <c r="E799" s="11">
        <v>1.8024809765306209</v>
      </c>
      <c r="F799" s="11">
        <v>1.8</v>
      </c>
      <c r="G799" s="144" t="s">
        <v>103</v>
      </c>
      <c r="H799" s="145">
        <v>2.02</v>
      </c>
      <c r="I799" s="11">
        <v>1.87</v>
      </c>
      <c r="J799" s="11">
        <v>1.83</v>
      </c>
      <c r="K799" s="11">
        <v>1.9</v>
      </c>
      <c r="L799" s="144">
        <v>2.0299999999999998</v>
      </c>
      <c r="M799" s="144">
        <v>2.0313656584199999</v>
      </c>
      <c r="N799" s="11">
        <v>1.89</v>
      </c>
      <c r="O799" s="11">
        <v>1.8</v>
      </c>
      <c r="P799" s="11">
        <v>1.7</v>
      </c>
      <c r="Q799" s="11">
        <v>1.88</v>
      </c>
      <c r="R799" s="144">
        <v>1.66</v>
      </c>
      <c r="S799" s="11">
        <v>1.9</v>
      </c>
      <c r="T799" s="144" t="s">
        <v>103</v>
      </c>
      <c r="U799" s="144">
        <v>1.9</v>
      </c>
      <c r="V799" s="11">
        <v>2.6629999999999998</v>
      </c>
      <c r="W799" s="149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20" t="s">
        <v>258</v>
      </c>
      <c r="C800" s="12"/>
      <c r="D800" s="23">
        <v>1.8166666666666667</v>
      </c>
      <c r="E800" s="23">
        <v>1.8449153823986191</v>
      </c>
      <c r="F800" s="23">
        <v>1.8666666666666669</v>
      </c>
      <c r="G800" s="23" t="s">
        <v>692</v>
      </c>
      <c r="H800" s="23">
        <v>1.888333333333333</v>
      </c>
      <c r="I800" s="23">
        <v>1.9266666666666665</v>
      </c>
      <c r="J800" s="23">
        <v>1.8483333333333336</v>
      </c>
      <c r="K800" s="23">
        <v>1.8166666666666667</v>
      </c>
      <c r="L800" s="23">
        <v>2.0449999999999995</v>
      </c>
      <c r="M800" s="23">
        <v>2.03612467065</v>
      </c>
      <c r="N800" s="23">
        <v>1.84</v>
      </c>
      <c r="O800" s="23">
        <v>1.8</v>
      </c>
      <c r="P800" s="23">
        <v>1.6833333333333333</v>
      </c>
      <c r="Q800" s="23">
        <v>1.8833333333333335</v>
      </c>
      <c r="R800" s="23">
        <v>1.6933333333333334</v>
      </c>
      <c r="S800" s="23">
        <v>1.8333333333333337</v>
      </c>
      <c r="T800" s="23" t="s">
        <v>692</v>
      </c>
      <c r="U800" s="23">
        <v>2</v>
      </c>
      <c r="V800" s="23">
        <v>1.8473333333333333</v>
      </c>
      <c r="W800" s="149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259</v>
      </c>
      <c r="C801" s="29"/>
      <c r="D801" s="11">
        <v>1.835</v>
      </c>
      <c r="E801" s="11">
        <v>1.8186021446020568</v>
      </c>
      <c r="F801" s="11">
        <v>1.8</v>
      </c>
      <c r="G801" s="11" t="s">
        <v>692</v>
      </c>
      <c r="H801" s="11">
        <v>1.88</v>
      </c>
      <c r="I801" s="11">
        <v>1.91</v>
      </c>
      <c r="J801" s="11">
        <v>1.855</v>
      </c>
      <c r="K801" s="11">
        <v>1.84</v>
      </c>
      <c r="L801" s="11">
        <v>2.04</v>
      </c>
      <c r="M801" s="11">
        <v>2.0406129830099999</v>
      </c>
      <c r="N801" s="11">
        <v>1.8450000000000002</v>
      </c>
      <c r="O801" s="11">
        <v>1.8</v>
      </c>
      <c r="P801" s="11">
        <v>1.6949999999999998</v>
      </c>
      <c r="Q801" s="11">
        <v>1.89</v>
      </c>
      <c r="R801" s="11">
        <v>1.66</v>
      </c>
      <c r="S801" s="11">
        <v>1.8</v>
      </c>
      <c r="T801" s="11" t="s">
        <v>692</v>
      </c>
      <c r="U801" s="11">
        <v>2</v>
      </c>
      <c r="V801" s="11">
        <v>1.9119999999999999</v>
      </c>
      <c r="W801" s="149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260</v>
      </c>
      <c r="C802" s="29"/>
      <c r="D802" s="24">
        <v>9.1140916534050001E-2</v>
      </c>
      <c r="E802" s="24">
        <v>5.7645044329967608E-2</v>
      </c>
      <c r="F802" s="24">
        <v>0.17511900715418272</v>
      </c>
      <c r="G802" s="24" t="s">
        <v>692</v>
      </c>
      <c r="H802" s="24">
        <v>6.997618642557385E-2</v>
      </c>
      <c r="I802" s="24">
        <v>5.4650404085117864E-2</v>
      </c>
      <c r="J802" s="24">
        <v>4.6224091842530159E-2</v>
      </c>
      <c r="K802" s="24">
        <v>7.1180521680208747E-2</v>
      </c>
      <c r="L802" s="24">
        <v>3.0822070014844986E-2</v>
      </c>
      <c r="M802" s="24">
        <v>5.440717984101287E-2</v>
      </c>
      <c r="N802" s="24">
        <v>3.8987177379235835E-2</v>
      </c>
      <c r="O802" s="24">
        <v>0</v>
      </c>
      <c r="P802" s="24">
        <v>6.1210020966069464E-2</v>
      </c>
      <c r="Q802" s="24">
        <v>2.804757862395009E-2</v>
      </c>
      <c r="R802" s="24">
        <v>8.1894240741743729E-2</v>
      </c>
      <c r="S802" s="24">
        <v>5.1639777949432156E-2</v>
      </c>
      <c r="T802" s="24" t="s">
        <v>692</v>
      </c>
      <c r="U802" s="24">
        <v>8.9442719099991672E-2</v>
      </c>
      <c r="V802" s="24">
        <v>1.3631150599515309</v>
      </c>
      <c r="W802" s="149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3" t="s">
        <v>86</v>
      </c>
      <c r="C803" s="29"/>
      <c r="D803" s="13">
        <v>5.0169311853605507E-2</v>
      </c>
      <c r="E803" s="13">
        <v>3.1245359478233571E-2</v>
      </c>
      <c r="F803" s="13">
        <v>9.3813753832597865E-2</v>
      </c>
      <c r="G803" s="13" t="s">
        <v>692</v>
      </c>
      <c r="H803" s="13">
        <v>3.7057115494566917E-2</v>
      </c>
      <c r="I803" s="13">
        <v>2.8365261635874325E-2</v>
      </c>
      <c r="J803" s="13">
        <v>2.5008525793974834E-2</v>
      </c>
      <c r="K803" s="13">
        <v>3.9181938539564448E-2</v>
      </c>
      <c r="L803" s="13">
        <v>1.5071916877674814E-2</v>
      </c>
      <c r="M803" s="13">
        <v>2.6720947211765895E-2</v>
      </c>
      <c r="N803" s="13">
        <v>2.1188683358280343E-2</v>
      </c>
      <c r="O803" s="13">
        <v>0</v>
      </c>
      <c r="P803" s="13">
        <v>3.6362388692714534E-2</v>
      </c>
      <c r="Q803" s="13">
        <v>1.4892519623336329E-2</v>
      </c>
      <c r="R803" s="13">
        <v>4.8362740595517949E-2</v>
      </c>
      <c r="S803" s="13">
        <v>2.8167151608781169E-2</v>
      </c>
      <c r="T803" s="13" t="s">
        <v>692</v>
      </c>
      <c r="U803" s="13">
        <v>4.4721359549995836E-2</v>
      </c>
      <c r="V803" s="13">
        <v>0.73788256583446277</v>
      </c>
      <c r="W803" s="149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261</v>
      </c>
      <c r="C804" s="29"/>
      <c r="D804" s="13">
        <v>-8.8136007436055985E-3</v>
      </c>
      <c r="E804" s="13">
        <v>6.599101731608048E-3</v>
      </c>
      <c r="F804" s="13">
        <v>1.846675886895599E-2</v>
      </c>
      <c r="G804" s="13" t="s">
        <v>692</v>
      </c>
      <c r="H804" s="13">
        <v>3.028824803439889E-2</v>
      </c>
      <c r="I804" s="13">
        <v>5.120319040402932E-2</v>
      </c>
      <c r="J804" s="13">
        <v>8.4639603443501521E-3</v>
      </c>
      <c r="K804" s="13">
        <v>-8.8136007436055985E-3</v>
      </c>
      <c r="L804" s="13">
        <v>0.11576670815375745</v>
      </c>
      <c r="M804" s="13">
        <v>0.11092426462679938</v>
      </c>
      <c r="N804" s="13">
        <v>3.9172337422563874E-3</v>
      </c>
      <c r="O804" s="13">
        <v>-1.7907053947792684E-2</v>
      </c>
      <c r="P804" s="13">
        <v>-8.1561226377102392E-2</v>
      </c>
      <c r="Q804" s="13">
        <v>2.7560212073143076E-2</v>
      </c>
      <c r="R804" s="13">
        <v>-7.6105154454590096E-2</v>
      </c>
      <c r="S804" s="13">
        <v>2.7985246058181978E-4</v>
      </c>
      <c r="T804" s="13" t="s">
        <v>692</v>
      </c>
      <c r="U804" s="13">
        <v>9.1214384502452672E-2</v>
      </c>
      <c r="V804" s="13">
        <v>7.9183531520987671E-3</v>
      </c>
      <c r="W804" s="149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46" t="s">
        <v>262</v>
      </c>
      <c r="C805" s="47"/>
      <c r="D805" s="45">
        <v>0.53</v>
      </c>
      <c r="E805" s="45">
        <v>0.06</v>
      </c>
      <c r="F805" s="45">
        <v>0.31</v>
      </c>
      <c r="G805" s="45">
        <v>10.99</v>
      </c>
      <c r="H805" s="45">
        <v>0.67</v>
      </c>
      <c r="I805" s="45">
        <v>1.32</v>
      </c>
      <c r="J805" s="45">
        <v>0</v>
      </c>
      <c r="K805" s="45">
        <v>0.53</v>
      </c>
      <c r="L805" s="45">
        <v>3.32</v>
      </c>
      <c r="M805" s="45">
        <v>3.17</v>
      </c>
      <c r="N805" s="45">
        <v>0.14000000000000001</v>
      </c>
      <c r="O805" s="45">
        <v>0.81</v>
      </c>
      <c r="P805" s="45">
        <v>2.78</v>
      </c>
      <c r="Q805" s="45">
        <v>0.59</v>
      </c>
      <c r="R805" s="45">
        <v>2.61</v>
      </c>
      <c r="S805" s="45">
        <v>0.25</v>
      </c>
      <c r="T805" s="45">
        <v>10.99</v>
      </c>
      <c r="U805" s="45">
        <v>2.56</v>
      </c>
      <c r="V805" s="45">
        <v>0.02</v>
      </c>
      <c r="W805" s="149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B806" s="31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BM806" s="55"/>
    </row>
    <row r="807" spans="1:65" ht="15">
      <c r="B807" s="8" t="s">
        <v>533</v>
      </c>
      <c r="BM807" s="28" t="s">
        <v>66</v>
      </c>
    </row>
    <row r="808" spans="1:65" ht="15">
      <c r="A808" s="25" t="s">
        <v>9</v>
      </c>
      <c r="B808" s="18" t="s">
        <v>110</v>
      </c>
      <c r="C808" s="15" t="s">
        <v>111</v>
      </c>
      <c r="D808" s="16" t="s">
        <v>227</v>
      </c>
      <c r="E808" s="17" t="s">
        <v>227</v>
      </c>
      <c r="F808" s="17" t="s">
        <v>227</v>
      </c>
      <c r="G808" s="17" t="s">
        <v>227</v>
      </c>
      <c r="H808" s="17" t="s">
        <v>227</v>
      </c>
      <c r="I808" s="17" t="s">
        <v>227</v>
      </c>
      <c r="J808" s="17" t="s">
        <v>227</v>
      </c>
      <c r="K808" s="17" t="s">
        <v>227</v>
      </c>
      <c r="L808" s="17" t="s">
        <v>227</v>
      </c>
      <c r="M808" s="17" t="s">
        <v>227</v>
      </c>
      <c r="N808" s="17" t="s">
        <v>227</v>
      </c>
      <c r="O808" s="17" t="s">
        <v>227</v>
      </c>
      <c r="P808" s="17" t="s">
        <v>227</v>
      </c>
      <c r="Q808" s="17" t="s">
        <v>227</v>
      </c>
      <c r="R808" s="17" t="s">
        <v>227</v>
      </c>
      <c r="S808" s="17" t="s">
        <v>227</v>
      </c>
      <c r="T808" s="17" t="s">
        <v>227</v>
      </c>
      <c r="U808" s="17" t="s">
        <v>227</v>
      </c>
      <c r="V808" s="17" t="s">
        <v>227</v>
      </c>
      <c r="W808" s="149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 t="s">
        <v>228</v>
      </c>
      <c r="C809" s="9" t="s">
        <v>228</v>
      </c>
      <c r="D809" s="147" t="s">
        <v>231</v>
      </c>
      <c r="E809" s="148" t="s">
        <v>232</v>
      </c>
      <c r="F809" s="148" t="s">
        <v>234</v>
      </c>
      <c r="G809" s="148" t="s">
        <v>236</v>
      </c>
      <c r="H809" s="148" t="s">
        <v>237</v>
      </c>
      <c r="I809" s="148" t="s">
        <v>238</v>
      </c>
      <c r="J809" s="148" t="s">
        <v>239</v>
      </c>
      <c r="K809" s="148" t="s">
        <v>240</v>
      </c>
      <c r="L809" s="148" t="s">
        <v>241</v>
      </c>
      <c r="M809" s="148" t="s">
        <v>242</v>
      </c>
      <c r="N809" s="148" t="s">
        <v>243</v>
      </c>
      <c r="O809" s="148" t="s">
        <v>244</v>
      </c>
      <c r="P809" s="148" t="s">
        <v>245</v>
      </c>
      <c r="Q809" s="148" t="s">
        <v>246</v>
      </c>
      <c r="R809" s="148" t="s">
        <v>247</v>
      </c>
      <c r="S809" s="148" t="s">
        <v>248</v>
      </c>
      <c r="T809" s="148" t="s">
        <v>282</v>
      </c>
      <c r="U809" s="148" t="s">
        <v>252</v>
      </c>
      <c r="V809" s="148" t="s">
        <v>296</v>
      </c>
      <c r="W809" s="149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 t="s">
        <v>3</v>
      </c>
    </row>
    <row r="810" spans="1:65">
      <c r="A810" s="30"/>
      <c r="B810" s="19"/>
      <c r="C810" s="9"/>
      <c r="D810" s="10" t="s">
        <v>297</v>
      </c>
      <c r="E810" s="11" t="s">
        <v>297</v>
      </c>
      <c r="F810" s="11" t="s">
        <v>297</v>
      </c>
      <c r="G810" s="11" t="s">
        <v>298</v>
      </c>
      <c r="H810" s="11" t="s">
        <v>114</v>
      </c>
      <c r="I810" s="11" t="s">
        <v>298</v>
      </c>
      <c r="J810" s="11" t="s">
        <v>298</v>
      </c>
      <c r="K810" s="11" t="s">
        <v>298</v>
      </c>
      <c r="L810" s="11" t="s">
        <v>298</v>
      </c>
      <c r="M810" s="11" t="s">
        <v>298</v>
      </c>
      <c r="N810" s="11" t="s">
        <v>114</v>
      </c>
      <c r="O810" s="11" t="s">
        <v>298</v>
      </c>
      <c r="P810" s="11" t="s">
        <v>114</v>
      </c>
      <c r="Q810" s="11" t="s">
        <v>297</v>
      </c>
      <c r="R810" s="11" t="s">
        <v>297</v>
      </c>
      <c r="S810" s="11" t="s">
        <v>298</v>
      </c>
      <c r="T810" s="11" t="s">
        <v>298</v>
      </c>
      <c r="U810" s="11" t="s">
        <v>114</v>
      </c>
      <c r="V810" s="11" t="s">
        <v>114</v>
      </c>
      <c r="W810" s="149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</v>
      </c>
    </row>
    <row r="811" spans="1:65">
      <c r="A811" s="30"/>
      <c r="B811" s="19"/>
      <c r="C811" s="9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149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8">
        <v>1</v>
      </c>
      <c r="C812" s="14">
        <v>1</v>
      </c>
      <c r="D812" s="211">
        <v>41.1</v>
      </c>
      <c r="E812" s="211">
        <v>41.022974711229793</v>
      </c>
      <c r="F812" s="211">
        <v>41.716999999999999</v>
      </c>
      <c r="G812" s="211">
        <v>40</v>
      </c>
      <c r="H812" s="211">
        <v>39</v>
      </c>
      <c r="I812" s="211">
        <v>39.799999999999997</v>
      </c>
      <c r="J812" s="211">
        <v>39.9</v>
      </c>
      <c r="K812" s="211">
        <v>42.2</v>
      </c>
      <c r="L812" s="211">
        <v>36.9</v>
      </c>
      <c r="M812" s="211">
        <v>39.200000000000003</v>
      </c>
      <c r="N812" s="211">
        <v>42.683504755765995</v>
      </c>
      <c r="O812" s="211">
        <v>36.92</v>
      </c>
      <c r="P812" s="211">
        <v>42</v>
      </c>
      <c r="Q812" s="211">
        <v>40.5</v>
      </c>
      <c r="R812" s="211">
        <v>38.700000000000003</v>
      </c>
      <c r="S812" s="211">
        <v>39.9</v>
      </c>
      <c r="T812" s="212">
        <v>46</v>
      </c>
      <c r="U812" s="211">
        <v>40</v>
      </c>
      <c r="V812" s="211">
        <v>38.741999999999997</v>
      </c>
      <c r="W812" s="213"/>
      <c r="X812" s="214"/>
      <c r="Y812" s="214"/>
      <c r="Z812" s="214"/>
      <c r="AA812" s="214"/>
      <c r="AB812" s="214"/>
      <c r="AC812" s="214"/>
      <c r="AD812" s="214"/>
      <c r="AE812" s="214"/>
      <c r="AF812" s="214"/>
      <c r="AG812" s="214"/>
      <c r="AH812" s="214"/>
      <c r="AI812" s="214"/>
      <c r="AJ812" s="214"/>
      <c r="AK812" s="214"/>
      <c r="AL812" s="214"/>
      <c r="AM812" s="214"/>
      <c r="AN812" s="214"/>
      <c r="AO812" s="214"/>
      <c r="AP812" s="214"/>
      <c r="AQ812" s="214"/>
      <c r="AR812" s="214"/>
      <c r="AS812" s="214"/>
      <c r="AT812" s="214"/>
      <c r="AU812" s="214"/>
      <c r="AV812" s="214"/>
      <c r="AW812" s="214"/>
      <c r="AX812" s="214"/>
      <c r="AY812" s="214"/>
      <c r="AZ812" s="214"/>
      <c r="BA812" s="214"/>
      <c r="BB812" s="214"/>
      <c r="BC812" s="214"/>
      <c r="BD812" s="214"/>
      <c r="BE812" s="214"/>
      <c r="BF812" s="214"/>
      <c r="BG812" s="214"/>
      <c r="BH812" s="214"/>
      <c r="BI812" s="214"/>
      <c r="BJ812" s="214"/>
      <c r="BK812" s="214"/>
      <c r="BL812" s="214"/>
      <c r="BM812" s="215">
        <v>1</v>
      </c>
    </row>
    <row r="813" spans="1:65">
      <c r="A813" s="30"/>
      <c r="B813" s="19">
        <v>1</v>
      </c>
      <c r="C813" s="9">
        <v>2</v>
      </c>
      <c r="D813" s="216">
        <v>41.4</v>
      </c>
      <c r="E813" s="216">
        <v>41.663887152337558</v>
      </c>
      <c r="F813" s="216">
        <v>41.631</v>
      </c>
      <c r="G813" s="216">
        <v>39</v>
      </c>
      <c r="H813" s="216">
        <v>40</v>
      </c>
      <c r="I813" s="216">
        <v>39.5</v>
      </c>
      <c r="J813" s="216">
        <v>40.5</v>
      </c>
      <c r="K813" s="216">
        <v>42.1</v>
      </c>
      <c r="L813" s="216">
        <v>38.200000000000003</v>
      </c>
      <c r="M813" s="216">
        <v>38.700000000000003</v>
      </c>
      <c r="N813" s="216">
        <v>41.274623772866001</v>
      </c>
      <c r="O813" s="216">
        <v>37.520000000000003</v>
      </c>
      <c r="P813" s="216">
        <v>43</v>
      </c>
      <c r="Q813" s="216">
        <v>39.4</v>
      </c>
      <c r="R813" s="216">
        <v>38.1</v>
      </c>
      <c r="S813" s="216">
        <v>40.1</v>
      </c>
      <c r="T813" s="218">
        <v>43</v>
      </c>
      <c r="U813" s="216">
        <v>39</v>
      </c>
      <c r="V813" s="216">
        <v>38.290999999999997</v>
      </c>
      <c r="W813" s="213"/>
      <c r="X813" s="214"/>
      <c r="Y813" s="214"/>
      <c r="Z813" s="214"/>
      <c r="AA813" s="214"/>
      <c r="AB813" s="214"/>
      <c r="AC813" s="214"/>
      <c r="AD813" s="214"/>
      <c r="AE813" s="214"/>
      <c r="AF813" s="214"/>
      <c r="AG813" s="214"/>
      <c r="AH813" s="214"/>
      <c r="AI813" s="214"/>
      <c r="AJ813" s="214"/>
      <c r="AK813" s="214"/>
      <c r="AL813" s="214"/>
      <c r="AM813" s="214"/>
      <c r="AN813" s="214"/>
      <c r="AO813" s="214"/>
      <c r="AP813" s="214"/>
      <c r="AQ813" s="214"/>
      <c r="AR813" s="214"/>
      <c r="AS813" s="214"/>
      <c r="AT813" s="214"/>
      <c r="AU813" s="214"/>
      <c r="AV813" s="214"/>
      <c r="AW813" s="214"/>
      <c r="AX813" s="214"/>
      <c r="AY813" s="214"/>
      <c r="AZ813" s="214"/>
      <c r="BA813" s="214"/>
      <c r="BB813" s="214"/>
      <c r="BC813" s="214"/>
      <c r="BD813" s="214"/>
      <c r="BE813" s="214"/>
      <c r="BF813" s="214"/>
      <c r="BG813" s="214"/>
      <c r="BH813" s="214"/>
      <c r="BI813" s="214"/>
      <c r="BJ813" s="214"/>
      <c r="BK813" s="214"/>
      <c r="BL813" s="214"/>
      <c r="BM813" s="215">
        <v>37</v>
      </c>
    </row>
    <row r="814" spans="1:65">
      <c r="A814" s="30"/>
      <c r="B814" s="19">
        <v>1</v>
      </c>
      <c r="C814" s="9">
        <v>3</v>
      </c>
      <c r="D814" s="216">
        <v>42</v>
      </c>
      <c r="E814" s="216">
        <v>39.820689491133805</v>
      </c>
      <c r="F814" s="216">
        <v>41.649000000000001</v>
      </c>
      <c r="G814" s="216">
        <v>39</v>
      </c>
      <c r="H814" s="216">
        <v>40</v>
      </c>
      <c r="I814" s="216">
        <v>39.200000000000003</v>
      </c>
      <c r="J814" s="216">
        <v>40.6</v>
      </c>
      <c r="K814" s="216">
        <v>40.5</v>
      </c>
      <c r="L814" s="216">
        <v>36.799999999999997</v>
      </c>
      <c r="M814" s="216">
        <v>38.700000000000003</v>
      </c>
      <c r="N814" s="216">
        <v>39.456171182466001</v>
      </c>
      <c r="O814" s="216">
        <v>36.9</v>
      </c>
      <c r="P814" s="216">
        <v>41</v>
      </c>
      <c r="Q814" s="216">
        <v>37.9</v>
      </c>
      <c r="R814" s="216">
        <v>38.200000000000003</v>
      </c>
      <c r="S814" s="216">
        <v>38.799999999999997</v>
      </c>
      <c r="T814" s="218">
        <v>47</v>
      </c>
      <c r="U814" s="216">
        <v>39</v>
      </c>
      <c r="V814" s="216">
        <v>37.975000000000001</v>
      </c>
      <c r="W814" s="213"/>
      <c r="X814" s="214"/>
      <c r="Y814" s="214"/>
      <c r="Z814" s="214"/>
      <c r="AA814" s="214"/>
      <c r="AB814" s="214"/>
      <c r="AC814" s="214"/>
      <c r="AD814" s="214"/>
      <c r="AE814" s="214"/>
      <c r="AF814" s="214"/>
      <c r="AG814" s="214"/>
      <c r="AH814" s="214"/>
      <c r="AI814" s="214"/>
      <c r="AJ814" s="214"/>
      <c r="AK814" s="214"/>
      <c r="AL814" s="214"/>
      <c r="AM814" s="214"/>
      <c r="AN814" s="214"/>
      <c r="AO814" s="214"/>
      <c r="AP814" s="214"/>
      <c r="AQ814" s="214"/>
      <c r="AR814" s="214"/>
      <c r="AS814" s="214"/>
      <c r="AT814" s="214"/>
      <c r="AU814" s="214"/>
      <c r="AV814" s="214"/>
      <c r="AW814" s="214"/>
      <c r="AX814" s="214"/>
      <c r="AY814" s="214"/>
      <c r="AZ814" s="214"/>
      <c r="BA814" s="214"/>
      <c r="BB814" s="214"/>
      <c r="BC814" s="214"/>
      <c r="BD814" s="214"/>
      <c r="BE814" s="214"/>
      <c r="BF814" s="214"/>
      <c r="BG814" s="214"/>
      <c r="BH814" s="214"/>
      <c r="BI814" s="214"/>
      <c r="BJ814" s="214"/>
      <c r="BK814" s="214"/>
      <c r="BL814" s="214"/>
      <c r="BM814" s="215">
        <v>16</v>
      </c>
    </row>
    <row r="815" spans="1:65">
      <c r="A815" s="30"/>
      <c r="B815" s="19">
        <v>1</v>
      </c>
      <c r="C815" s="9">
        <v>4</v>
      </c>
      <c r="D815" s="216">
        <v>41.5</v>
      </c>
      <c r="E815" s="216">
        <v>40.553042136919295</v>
      </c>
      <c r="F815" s="216">
        <v>41.652000000000001</v>
      </c>
      <c r="G815" s="216">
        <v>40</v>
      </c>
      <c r="H815" s="216">
        <v>40</v>
      </c>
      <c r="I815" s="216">
        <v>39.5</v>
      </c>
      <c r="J815" s="216">
        <v>40.799999999999997</v>
      </c>
      <c r="K815" s="216">
        <v>43</v>
      </c>
      <c r="L815" s="216">
        <v>36.6</v>
      </c>
      <c r="M815" s="216">
        <v>37.6</v>
      </c>
      <c r="N815" s="216">
        <v>42.179035477065995</v>
      </c>
      <c r="O815" s="216">
        <v>36.58</v>
      </c>
      <c r="P815" s="216">
        <v>41</v>
      </c>
      <c r="Q815" s="216">
        <v>38</v>
      </c>
      <c r="R815" s="216">
        <v>37.6</v>
      </c>
      <c r="S815" s="216">
        <v>39.4</v>
      </c>
      <c r="T815" s="218">
        <v>43</v>
      </c>
      <c r="U815" s="216">
        <v>40</v>
      </c>
      <c r="V815" s="216">
        <v>38.226999999999997</v>
      </c>
      <c r="W815" s="213"/>
      <c r="X815" s="214"/>
      <c r="Y815" s="214"/>
      <c r="Z815" s="214"/>
      <c r="AA815" s="214"/>
      <c r="AB815" s="214"/>
      <c r="AC815" s="214"/>
      <c r="AD815" s="214"/>
      <c r="AE815" s="214"/>
      <c r="AF815" s="214"/>
      <c r="AG815" s="214"/>
      <c r="AH815" s="214"/>
      <c r="AI815" s="214"/>
      <c r="AJ815" s="214"/>
      <c r="AK815" s="214"/>
      <c r="AL815" s="214"/>
      <c r="AM815" s="214"/>
      <c r="AN815" s="214"/>
      <c r="AO815" s="214"/>
      <c r="AP815" s="214"/>
      <c r="AQ815" s="214"/>
      <c r="AR815" s="214"/>
      <c r="AS815" s="214"/>
      <c r="AT815" s="214"/>
      <c r="AU815" s="214"/>
      <c r="AV815" s="214"/>
      <c r="AW815" s="214"/>
      <c r="AX815" s="214"/>
      <c r="AY815" s="214"/>
      <c r="AZ815" s="214"/>
      <c r="BA815" s="214"/>
      <c r="BB815" s="214"/>
      <c r="BC815" s="214"/>
      <c r="BD815" s="214"/>
      <c r="BE815" s="214"/>
      <c r="BF815" s="214"/>
      <c r="BG815" s="214"/>
      <c r="BH815" s="214"/>
      <c r="BI815" s="214"/>
      <c r="BJ815" s="214"/>
      <c r="BK815" s="214"/>
      <c r="BL815" s="214"/>
      <c r="BM815" s="215">
        <v>39.711412633116012</v>
      </c>
    </row>
    <row r="816" spans="1:65">
      <c r="A816" s="30"/>
      <c r="B816" s="19">
        <v>1</v>
      </c>
      <c r="C816" s="9">
        <v>5</v>
      </c>
      <c r="D816" s="216">
        <v>42.3</v>
      </c>
      <c r="E816" s="216">
        <v>40.541975332397499</v>
      </c>
      <c r="F816" s="216">
        <v>41.756</v>
      </c>
      <c r="G816" s="216">
        <v>39</v>
      </c>
      <c r="H816" s="216">
        <v>40</v>
      </c>
      <c r="I816" s="216">
        <v>39.5</v>
      </c>
      <c r="J816" s="216">
        <v>41.1</v>
      </c>
      <c r="K816" s="216">
        <v>41.6</v>
      </c>
      <c r="L816" s="216">
        <v>35.9</v>
      </c>
      <c r="M816" s="216">
        <v>38.1</v>
      </c>
      <c r="N816" s="216">
        <v>40.313308884665993</v>
      </c>
      <c r="O816" s="216">
        <v>36.96</v>
      </c>
      <c r="P816" s="216">
        <v>41</v>
      </c>
      <c r="Q816" s="216">
        <v>39.6</v>
      </c>
      <c r="R816" s="216">
        <v>37.700000000000003</v>
      </c>
      <c r="S816" s="216">
        <v>39.5</v>
      </c>
      <c r="T816" s="218">
        <v>46</v>
      </c>
      <c r="U816" s="216">
        <v>39</v>
      </c>
      <c r="V816" s="216">
        <v>38.701000000000001</v>
      </c>
      <c r="W816" s="213"/>
      <c r="X816" s="214"/>
      <c r="Y816" s="214"/>
      <c r="Z816" s="214"/>
      <c r="AA816" s="214"/>
      <c r="AB816" s="214"/>
      <c r="AC816" s="214"/>
      <c r="AD816" s="214"/>
      <c r="AE816" s="214"/>
      <c r="AF816" s="214"/>
      <c r="AG816" s="214"/>
      <c r="AH816" s="214"/>
      <c r="AI816" s="214"/>
      <c r="AJ816" s="214"/>
      <c r="AK816" s="214"/>
      <c r="AL816" s="214"/>
      <c r="AM816" s="214"/>
      <c r="AN816" s="214"/>
      <c r="AO816" s="214"/>
      <c r="AP816" s="214"/>
      <c r="AQ816" s="214"/>
      <c r="AR816" s="214"/>
      <c r="AS816" s="214"/>
      <c r="AT816" s="214"/>
      <c r="AU816" s="214"/>
      <c r="AV816" s="214"/>
      <c r="AW816" s="214"/>
      <c r="AX816" s="214"/>
      <c r="AY816" s="214"/>
      <c r="AZ816" s="214"/>
      <c r="BA816" s="214"/>
      <c r="BB816" s="214"/>
      <c r="BC816" s="214"/>
      <c r="BD816" s="214"/>
      <c r="BE816" s="214"/>
      <c r="BF816" s="214"/>
      <c r="BG816" s="214"/>
      <c r="BH816" s="214"/>
      <c r="BI816" s="214"/>
      <c r="BJ816" s="214"/>
      <c r="BK816" s="214"/>
      <c r="BL816" s="214"/>
      <c r="BM816" s="215">
        <v>55</v>
      </c>
    </row>
    <row r="817" spans="1:65">
      <c r="A817" s="30"/>
      <c r="B817" s="19">
        <v>1</v>
      </c>
      <c r="C817" s="9">
        <v>6</v>
      </c>
      <c r="D817" s="216">
        <v>40.6</v>
      </c>
      <c r="E817" s="216">
        <v>40.398902989515356</v>
      </c>
      <c r="F817" s="216">
        <v>41.671999999999997</v>
      </c>
      <c r="G817" s="216">
        <v>39</v>
      </c>
      <c r="H817" s="216">
        <v>40</v>
      </c>
      <c r="I817" s="217">
        <v>41.4</v>
      </c>
      <c r="J817" s="216">
        <v>41.2</v>
      </c>
      <c r="K817" s="216">
        <v>41.4</v>
      </c>
      <c r="L817" s="216">
        <v>38.700000000000003</v>
      </c>
      <c r="M817" s="216">
        <v>37.799999999999997</v>
      </c>
      <c r="N817" s="216">
        <v>40.340448490165997</v>
      </c>
      <c r="O817" s="216">
        <v>37.21</v>
      </c>
      <c r="P817" s="216">
        <v>42</v>
      </c>
      <c r="Q817" s="216">
        <v>39.6</v>
      </c>
      <c r="R817" s="216">
        <v>39</v>
      </c>
      <c r="S817" s="216">
        <v>39.799999999999997</v>
      </c>
      <c r="T817" s="218">
        <v>44</v>
      </c>
      <c r="U817" s="216">
        <v>39</v>
      </c>
      <c r="V817" s="216">
        <v>37.680999999999997</v>
      </c>
      <c r="W817" s="213"/>
      <c r="X817" s="214"/>
      <c r="Y817" s="214"/>
      <c r="Z817" s="214"/>
      <c r="AA817" s="214"/>
      <c r="AB817" s="214"/>
      <c r="AC817" s="214"/>
      <c r="AD817" s="214"/>
      <c r="AE817" s="214"/>
      <c r="AF817" s="214"/>
      <c r="AG817" s="214"/>
      <c r="AH817" s="214"/>
      <c r="AI817" s="214"/>
      <c r="AJ817" s="214"/>
      <c r="AK817" s="214"/>
      <c r="AL817" s="214"/>
      <c r="AM817" s="214"/>
      <c r="AN817" s="214"/>
      <c r="AO817" s="214"/>
      <c r="AP817" s="214"/>
      <c r="AQ817" s="214"/>
      <c r="AR817" s="214"/>
      <c r="AS817" s="214"/>
      <c r="AT817" s="214"/>
      <c r="AU817" s="214"/>
      <c r="AV817" s="214"/>
      <c r="AW817" s="214"/>
      <c r="AX817" s="214"/>
      <c r="AY817" s="214"/>
      <c r="AZ817" s="214"/>
      <c r="BA817" s="214"/>
      <c r="BB817" s="214"/>
      <c r="BC817" s="214"/>
      <c r="BD817" s="214"/>
      <c r="BE817" s="214"/>
      <c r="BF817" s="214"/>
      <c r="BG817" s="214"/>
      <c r="BH817" s="214"/>
      <c r="BI817" s="214"/>
      <c r="BJ817" s="214"/>
      <c r="BK817" s="214"/>
      <c r="BL817" s="214"/>
      <c r="BM817" s="219"/>
    </row>
    <row r="818" spans="1:65">
      <c r="A818" s="30"/>
      <c r="B818" s="20" t="s">
        <v>258</v>
      </c>
      <c r="C818" s="12"/>
      <c r="D818" s="220">
        <v>41.483333333333334</v>
      </c>
      <c r="E818" s="220">
        <v>40.666911968922214</v>
      </c>
      <c r="F818" s="220">
        <v>41.679499999999997</v>
      </c>
      <c r="G818" s="220">
        <v>39.333333333333336</v>
      </c>
      <c r="H818" s="220">
        <v>39.833333333333336</v>
      </c>
      <c r="I818" s="220">
        <v>39.81666666666667</v>
      </c>
      <c r="J818" s="220">
        <v>40.683333333333337</v>
      </c>
      <c r="K818" s="220">
        <v>41.800000000000004</v>
      </c>
      <c r="L818" s="220">
        <v>37.183333333333337</v>
      </c>
      <c r="M818" s="220">
        <v>38.35</v>
      </c>
      <c r="N818" s="220">
        <v>41.041182093832653</v>
      </c>
      <c r="O818" s="220">
        <v>37.015000000000008</v>
      </c>
      <c r="P818" s="220">
        <v>41.666666666666664</v>
      </c>
      <c r="Q818" s="220">
        <v>39.166666666666664</v>
      </c>
      <c r="R818" s="220">
        <v>38.216666666666669</v>
      </c>
      <c r="S818" s="220">
        <v>39.583333333333336</v>
      </c>
      <c r="T818" s="220">
        <v>44.833333333333336</v>
      </c>
      <c r="U818" s="220">
        <v>39.333333333333336</v>
      </c>
      <c r="V818" s="220">
        <v>38.269499999999994</v>
      </c>
      <c r="W818" s="213"/>
      <c r="X818" s="214"/>
      <c r="Y818" s="214"/>
      <c r="Z818" s="214"/>
      <c r="AA818" s="214"/>
      <c r="AB818" s="214"/>
      <c r="AC818" s="214"/>
      <c r="AD818" s="214"/>
      <c r="AE818" s="214"/>
      <c r="AF818" s="214"/>
      <c r="AG818" s="214"/>
      <c r="AH818" s="214"/>
      <c r="AI818" s="214"/>
      <c r="AJ818" s="214"/>
      <c r="AK818" s="214"/>
      <c r="AL818" s="214"/>
      <c r="AM818" s="214"/>
      <c r="AN818" s="214"/>
      <c r="AO818" s="214"/>
      <c r="AP818" s="214"/>
      <c r="AQ818" s="214"/>
      <c r="AR818" s="214"/>
      <c r="AS818" s="214"/>
      <c r="AT818" s="214"/>
      <c r="AU818" s="214"/>
      <c r="AV818" s="214"/>
      <c r="AW818" s="214"/>
      <c r="AX818" s="214"/>
      <c r="AY818" s="214"/>
      <c r="AZ818" s="214"/>
      <c r="BA818" s="214"/>
      <c r="BB818" s="214"/>
      <c r="BC818" s="214"/>
      <c r="BD818" s="214"/>
      <c r="BE818" s="214"/>
      <c r="BF818" s="214"/>
      <c r="BG818" s="214"/>
      <c r="BH818" s="214"/>
      <c r="BI818" s="214"/>
      <c r="BJ818" s="214"/>
      <c r="BK818" s="214"/>
      <c r="BL818" s="214"/>
      <c r="BM818" s="219"/>
    </row>
    <row r="819" spans="1:65">
      <c r="A819" s="30"/>
      <c r="B819" s="3" t="s">
        <v>259</v>
      </c>
      <c r="C819" s="29"/>
      <c r="D819" s="216">
        <v>41.45</v>
      </c>
      <c r="E819" s="216">
        <v>40.547508734658393</v>
      </c>
      <c r="F819" s="216">
        <v>41.661999999999999</v>
      </c>
      <c r="G819" s="216">
        <v>39</v>
      </c>
      <c r="H819" s="216">
        <v>40</v>
      </c>
      <c r="I819" s="216">
        <v>39.5</v>
      </c>
      <c r="J819" s="216">
        <v>40.700000000000003</v>
      </c>
      <c r="K819" s="216">
        <v>41.85</v>
      </c>
      <c r="L819" s="216">
        <v>36.849999999999994</v>
      </c>
      <c r="M819" s="216">
        <v>38.400000000000006</v>
      </c>
      <c r="N819" s="216">
        <v>40.807536131516002</v>
      </c>
      <c r="O819" s="216">
        <v>36.94</v>
      </c>
      <c r="P819" s="216">
        <v>41.5</v>
      </c>
      <c r="Q819" s="216">
        <v>39.5</v>
      </c>
      <c r="R819" s="216">
        <v>38.150000000000006</v>
      </c>
      <c r="S819" s="216">
        <v>39.65</v>
      </c>
      <c r="T819" s="216">
        <v>45</v>
      </c>
      <c r="U819" s="216">
        <v>39</v>
      </c>
      <c r="V819" s="216">
        <v>38.259</v>
      </c>
      <c r="W819" s="213"/>
      <c r="X819" s="214"/>
      <c r="Y819" s="214"/>
      <c r="Z819" s="214"/>
      <c r="AA819" s="214"/>
      <c r="AB819" s="214"/>
      <c r="AC819" s="214"/>
      <c r="AD819" s="214"/>
      <c r="AE819" s="214"/>
      <c r="AF819" s="214"/>
      <c r="AG819" s="214"/>
      <c r="AH819" s="214"/>
      <c r="AI819" s="214"/>
      <c r="AJ819" s="214"/>
      <c r="AK819" s="214"/>
      <c r="AL819" s="214"/>
      <c r="AM819" s="214"/>
      <c r="AN819" s="214"/>
      <c r="AO819" s="214"/>
      <c r="AP819" s="214"/>
      <c r="AQ819" s="214"/>
      <c r="AR819" s="214"/>
      <c r="AS819" s="214"/>
      <c r="AT819" s="214"/>
      <c r="AU819" s="214"/>
      <c r="AV819" s="214"/>
      <c r="AW819" s="214"/>
      <c r="AX819" s="214"/>
      <c r="AY819" s="214"/>
      <c r="AZ819" s="214"/>
      <c r="BA819" s="214"/>
      <c r="BB819" s="214"/>
      <c r="BC819" s="214"/>
      <c r="BD819" s="214"/>
      <c r="BE819" s="214"/>
      <c r="BF819" s="214"/>
      <c r="BG819" s="214"/>
      <c r="BH819" s="214"/>
      <c r="BI819" s="214"/>
      <c r="BJ819" s="214"/>
      <c r="BK819" s="214"/>
      <c r="BL819" s="214"/>
      <c r="BM819" s="219"/>
    </row>
    <row r="820" spans="1:65">
      <c r="A820" s="30"/>
      <c r="B820" s="3" t="s">
        <v>260</v>
      </c>
      <c r="C820" s="29"/>
      <c r="D820" s="24">
        <v>0.61128280416405067</v>
      </c>
      <c r="E820" s="24">
        <v>0.62245272744991553</v>
      </c>
      <c r="F820" s="24">
        <v>4.7651862502949137E-2</v>
      </c>
      <c r="G820" s="24">
        <v>0.51639777949432231</v>
      </c>
      <c r="H820" s="24">
        <v>0.40824829046386302</v>
      </c>
      <c r="I820" s="24">
        <v>0.79854033502802169</v>
      </c>
      <c r="J820" s="24">
        <v>0.47081489639418567</v>
      </c>
      <c r="K820" s="24">
        <v>0.84616783205224766</v>
      </c>
      <c r="L820" s="24">
        <v>1.0534071704078487</v>
      </c>
      <c r="M820" s="24">
        <v>0.61562975886485682</v>
      </c>
      <c r="N820" s="24">
        <v>1.2312201790278507</v>
      </c>
      <c r="O820" s="24">
        <v>0.31860634017546008</v>
      </c>
      <c r="P820" s="24">
        <v>0.81649658092772603</v>
      </c>
      <c r="Q820" s="24">
        <v>1.0171856598805686</v>
      </c>
      <c r="R820" s="24">
        <v>0.54924190177613563</v>
      </c>
      <c r="S820" s="24">
        <v>0.4622409184253029</v>
      </c>
      <c r="T820" s="24">
        <v>1.7224014243685084</v>
      </c>
      <c r="U820" s="24">
        <v>0.51639777949432231</v>
      </c>
      <c r="V820" s="24">
        <v>0.41104245522816746</v>
      </c>
      <c r="W820" s="149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86</v>
      </c>
      <c r="C821" s="29"/>
      <c r="D821" s="13">
        <v>1.4735624045738464E-2</v>
      </c>
      <c r="E821" s="13">
        <v>1.530612228254744E-2</v>
      </c>
      <c r="F821" s="13">
        <v>1.1432925659604636E-3</v>
      </c>
      <c r="G821" s="13">
        <v>1.3128757105787854E-2</v>
      </c>
      <c r="H821" s="13">
        <v>1.0248911057670201E-2</v>
      </c>
      <c r="I821" s="13">
        <v>2.0055429092373921E-2</v>
      </c>
      <c r="J821" s="13">
        <v>1.15726725865019E-2</v>
      </c>
      <c r="K821" s="13">
        <v>2.0243249570627932E-2</v>
      </c>
      <c r="L821" s="13">
        <v>2.8330089746513184E-2</v>
      </c>
      <c r="M821" s="13">
        <v>1.6052927219422603E-2</v>
      </c>
      <c r="N821" s="13">
        <v>2.9999627598759366E-2</v>
      </c>
      <c r="O821" s="13">
        <v>8.6074926428599229E-3</v>
      </c>
      <c r="P821" s="13">
        <v>1.9595917942265426E-2</v>
      </c>
      <c r="Q821" s="13">
        <v>2.5970697699078348E-2</v>
      </c>
      <c r="R821" s="13">
        <v>1.4371789841503767E-2</v>
      </c>
      <c r="S821" s="13">
        <v>1.1677665307586599E-2</v>
      </c>
      <c r="T821" s="13">
        <v>3.8417875636472303E-2</v>
      </c>
      <c r="U821" s="13">
        <v>1.3128757105787854E-2</v>
      </c>
      <c r="V821" s="13">
        <v>1.0740732312368009E-2</v>
      </c>
      <c r="W821" s="149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261</v>
      </c>
      <c r="C822" s="29"/>
      <c r="D822" s="13">
        <v>4.4619936253279757E-2</v>
      </c>
      <c r="E822" s="13">
        <v>2.406107646267408E-2</v>
      </c>
      <c r="F822" s="13">
        <v>4.9559742058703948E-2</v>
      </c>
      <c r="G822" s="13">
        <v>-9.5206711298754243E-3</v>
      </c>
      <c r="H822" s="13">
        <v>3.07016779643976E-3</v>
      </c>
      <c r="I822" s="13">
        <v>2.6504731655625502E-3</v>
      </c>
      <c r="J822" s="13">
        <v>2.4474593971175462E-2</v>
      </c>
      <c r="K822" s="13">
        <v>5.2594134239946078E-2</v>
      </c>
      <c r="L822" s="13">
        <v>-6.3661278513030495E-2</v>
      </c>
      <c r="M822" s="13">
        <v>-3.4282654351628583E-2</v>
      </c>
      <c r="N822" s="13">
        <v>3.3485826178032418E-2</v>
      </c>
      <c r="O822" s="13">
        <v>-6.7900194284889803E-2</v>
      </c>
      <c r="P822" s="13">
        <v>4.9236577192928399E-2</v>
      </c>
      <c r="Q822" s="13">
        <v>-1.3717617438647189E-2</v>
      </c>
      <c r="R822" s="13">
        <v>-3.7640211398645929E-2</v>
      </c>
      <c r="S822" s="13">
        <v>-3.2252516667178321E-3</v>
      </c>
      <c r="T822" s="13">
        <v>0.12897855705959116</v>
      </c>
      <c r="U822" s="13">
        <v>-9.5206711298754243E-3</v>
      </c>
      <c r="V822" s="13">
        <v>-3.6309779418765453E-2</v>
      </c>
      <c r="W822" s="149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46" t="s">
        <v>262</v>
      </c>
      <c r="C823" s="47"/>
      <c r="D823" s="45">
        <v>0.77</v>
      </c>
      <c r="E823" s="45">
        <v>0.39</v>
      </c>
      <c r="F823" s="45">
        <v>0.86</v>
      </c>
      <c r="G823" s="45">
        <v>0.22</v>
      </c>
      <c r="H823" s="45">
        <v>0.01</v>
      </c>
      <c r="I823" s="45">
        <v>0</v>
      </c>
      <c r="J823" s="45">
        <v>0.4</v>
      </c>
      <c r="K823" s="45">
        <v>0.91</v>
      </c>
      <c r="L823" s="45">
        <v>1.21</v>
      </c>
      <c r="M823" s="45">
        <v>0.67</v>
      </c>
      <c r="N823" s="45">
        <v>0.56000000000000005</v>
      </c>
      <c r="O823" s="45">
        <v>1.29</v>
      </c>
      <c r="P823" s="45">
        <v>0.85</v>
      </c>
      <c r="Q823" s="45">
        <v>0.3</v>
      </c>
      <c r="R823" s="45">
        <v>0.74</v>
      </c>
      <c r="S823" s="45">
        <v>0.11</v>
      </c>
      <c r="T823" s="45">
        <v>2.31</v>
      </c>
      <c r="U823" s="45">
        <v>0.22</v>
      </c>
      <c r="V823" s="45">
        <v>0.71</v>
      </c>
      <c r="W823" s="149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B824" s="3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BM824" s="55"/>
    </row>
    <row r="825" spans="1:65" ht="15">
      <c r="B825" s="8" t="s">
        <v>534</v>
      </c>
      <c r="BM825" s="28" t="s">
        <v>317</v>
      </c>
    </row>
    <row r="826" spans="1:65" ht="15">
      <c r="A826" s="25" t="s">
        <v>61</v>
      </c>
      <c r="B826" s="18" t="s">
        <v>110</v>
      </c>
      <c r="C826" s="15" t="s">
        <v>111</v>
      </c>
      <c r="D826" s="16" t="s">
        <v>227</v>
      </c>
      <c r="E826" s="17" t="s">
        <v>227</v>
      </c>
      <c r="F826" s="17" t="s">
        <v>227</v>
      </c>
      <c r="G826" s="17" t="s">
        <v>227</v>
      </c>
      <c r="H826" s="17" t="s">
        <v>227</v>
      </c>
      <c r="I826" s="17" t="s">
        <v>227</v>
      </c>
      <c r="J826" s="17" t="s">
        <v>227</v>
      </c>
      <c r="K826" s="17" t="s">
        <v>227</v>
      </c>
      <c r="L826" s="17" t="s">
        <v>227</v>
      </c>
      <c r="M826" s="17" t="s">
        <v>227</v>
      </c>
      <c r="N826" s="17" t="s">
        <v>227</v>
      </c>
      <c r="O826" s="17" t="s">
        <v>227</v>
      </c>
      <c r="P826" s="17" t="s">
        <v>227</v>
      </c>
      <c r="Q826" s="17" t="s">
        <v>227</v>
      </c>
      <c r="R826" s="17" t="s">
        <v>227</v>
      </c>
      <c r="S826" s="17" t="s">
        <v>227</v>
      </c>
      <c r="T826" s="17" t="s">
        <v>227</v>
      </c>
      <c r="U826" s="17" t="s">
        <v>227</v>
      </c>
      <c r="V826" s="149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 t="s">
        <v>228</v>
      </c>
      <c r="C827" s="9" t="s">
        <v>228</v>
      </c>
      <c r="D827" s="147" t="s">
        <v>231</v>
      </c>
      <c r="E827" s="148" t="s">
        <v>232</v>
      </c>
      <c r="F827" s="148" t="s">
        <v>236</v>
      </c>
      <c r="G827" s="148" t="s">
        <v>237</v>
      </c>
      <c r="H827" s="148" t="s">
        <v>238</v>
      </c>
      <c r="I827" s="148" t="s">
        <v>239</v>
      </c>
      <c r="J827" s="148" t="s">
        <v>240</v>
      </c>
      <c r="K827" s="148" t="s">
        <v>241</v>
      </c>
      <c r="L827" s="148" t="s">
        <v>242</v>
      </c>
      <c r="M827" s="148" t="s">
        <v>243</v>
      </c>
      <c r="N827" s="148" t="s">
        <v>244</v>
      </c>
      <c r="O827" s="148" t="s">
        <v>245</v>
      </c>
      <c r="P827" s="148" t="s">
        <v>246</v>
      </c>
      <c r="Q827" s="148" t="s">
        <v>247</v>
      </c>
      <c r="R827" s="148" t="s">
        <v>248</v>
      </c>
      <c r="S827" s="148" t="s">
        <v>282</v>
      </c>
      <c r="T827" s="148" t="s">
        <v>252</v>
      </c>
      <c r="U827" s="148" t="s">
        <v>296</v>
      </c>
      <c r="V827" s="149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 t="s">
        <v>3</v>
      </c>
    </row>
    <row r="828" spans="1:65">
      <c r="A828" s="30"/>
      <c r="B828" s="19"/>
      <c r="C828" s="9"/>
      <c r="D828" s="10" t="s">
        <v>297</v>
      </c>
      <c r="E828" s="11" t="s">
        <v>297</v>
      </c>
      <c r="F828" s="11" t="s">
        <v>298</v>
      </c>
      <c r="G828" s="11" t="s">
        <v>297</v>
      </c>
      <c r="H828" s="11" t="s">
        <v>298</v>
      </c>
      <c r="I828" s="11" t="s">
        <v>298</v>
      </c>
      <c r="J828" s="11" t="s">
        <v>298</v>
      </c>
      <c r="K828" s="11" t="s">
        <v>298</v>
      </c>
      <c r="L828" s="11" t="s">
        <v>298</v>
      </c>
      <c r="M828" s="11" t="s">
        <v>114</v>
      </c>
      <c r="N828" s="11" t="s">
        <v>298</v>
      </c>
      <c r="O828" s="11" t="s">
        <v>297</v>
      </c>
      <c r="P828" s="11" t="s">
        <v>297</v>
      </c>
      <c r="Q828" s="11" t="s">
        <v>297</v>
      </c>
      <c r="R828" s="11" t="s">
        <v>298</v>
      </c>
      <c r="S828" s="11" t="s">
        <v>298</v>
      </c>
      <c r="T828" s="11" t="s">
        <v>297</v>
      </c>
      <c r="U828" s="11" t="s">
        <v>114</v>
      </c>
      <c r="V828" s="149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2</v>
      </c>
    </row>
    <row r="829" spans="1:65">
      <c r="A829" s="30"/>
      <c r="B829" s="19"/>
      <c r="C829" s="9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149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8">
        <v>1</v>
      </c>
      <c r="C830" s="14">
        <v>1</v>
      </c>
      <c r="D830" s="22">
        <v>0.7</v>
      </c>
      <c r="E830" s="143" t="s">
        <v>313</v>
      </c>
      <c r="F830" s="22">
        <v>0.5</v>
      </c>
      <c r="G830" s="143" t="s">
        <v>101</v>
      </c>
      <c r="H830" s="22">
        <v>1</v>
      </c>
      <c r="I830" s="22">
        <v>1</v>
      </c>
      <c r="J830" s="22">
        <v>1</v>
      </c>
      <c r="K830" s="22">
        <v>1</v>
      </c>
      <c r="L830" s="22">
        <v>1</v>
      </c>
      <c r="M830" s="143" t="s">
        <v>102</v>
      </c>
      <c r="N830" s="22">
        <v>0.56000000000000005</v>
      </c>
      <c r="O830" s="143" t="s">
        <v>101</v>
      </c>
      <c r="P830" s="143" t="s">
        <v>314</v>
      </c>
      <c r="Q830" s="22"/>
      <c r="R830" s="22">
        <v>0.9</v>
      </c>
      <c r="S830" s="22">
        <v>1.47</v>
      </c>
      <c r="T830" s="143" t="s">
        <v>103</v>
      </c>
      <c r="U830" s="143">
        <v>3.532</v>
      </c>
      <c r="V830" s="149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>
        <v>1</v>
      </c>
      <c r="C831" s="9">
        <v>2</v>
      </c>
      <c r="D831" s="11">
        <v>0.6</v>
      </c>
      <c r="E831" s="144" t="s">
        <v>313</v>
      </c>
      <c r="F831" s="11">
        <v>0.5</v>
      </c>
      <c r="G831" s="144" t="s">
        <v>101</v>
      </c>
      <c r="H831" s="11">
        <v>1</v>
      </c>
      <c r="I831" s="11">
        <v>1</v>
      </c>
      <c r="J831" s="11">
        <v>1</v>
      </c>
      <c r="K831" s="11">
        <v>1</v>
      </c>
      <c r="L831" s="11">
        <v>1</v>
      </c>
      <c r="M831" s="144" t="s">
        <v>102</v>
      </c>
      <c r="N831" s="11">
        <v>0.57999999999999996</v>
      </c>
      <c r="O831" s="144" t="s">
        <v>101</v>
      </c>
      <c r="P831" s="11">
        <v>1.5</v>
      </c>
      <c r="Q831" s="11"/>
      <c r="R831" s="11">
        <v>0.9</v>
      </c>
      <c r="S831" s="11">
        <v>1.0900000000000001</v>
      </c>
      <c r="T831" s="144" t="s">
        <v>103</v>
      </c>
      <c r="U831" s="144">
        <v>2.75</v>
      </c>
      <c r="V831" s="149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38</v>
      </c>
    </row>
    <row r="832" spans="1:65">
      <c r="A832" s="30"/>
      <c r="B832" s="19">
        <v>1</v>
      </c>
      <c r="C832" s="9">
        <v>3</v>
      </c>
      <c r="D832" s="11">
        <v>0.7</v>
      </c>
      <c r="E832" s="144" t="s">
        <v>313</v>
      </c>
      <c r="F832" s="11">
        <v>0.4</v>
      </c>
      <c r="G832" s="144" t="s">
        <v>101</v>
      </c>
      <c r="H832" s="11">
        <v>1</v>
      </c>
      <c r="I832" s="11">
        <v>1</v>
      </c>
      <c r="J832" s="11">
        <v>1</v>
      </c>
      <c r="K832" s="11">
        <v>1</v>
      </c>
      <c r="L832" s="11">
        <v>1</v>
      </c>
      <c r="M832" s="144" t="s">
        <v>102</v>
      </c>
      <c r="N832" s="11">
        <v>0.56000000000000005</v>
      </c>
      <c r="O832" s="144" t="s">
        <v>101</v>
      </c>
      <c r="P832" s="11">
        <v>1.8</v>
      </c>
      <c r="Q832" s="11"/>
      <c r="R832" s="11">
        <v>0.8</v>
      </c>
      <c r="S832" s="11">
        <v>1.28</v>
      </c>
      <c r="T832" s="144" t="s">
        <v>103</v>
      </c>
      <c r="U832" s="144">
        <v>5.4770000000000003</v>
      </c>
      <c r="V832" s="149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16</v>
      </c>
    </row>
    <row r="833" spans="1:65">
      <c r="A833" s="30"/>
      <c r="B833" s="19">
        <v>1</v>
      </c>
      <c r="C833" s="9">
        <v>4</v>
      </c>
      <c r="D833" s="11">
        <v>0.6</v>
      </c>
      <c r="E833" s="144" t="s">
        <v>313</v>
      </c>
      <c r="F833" s="11">
        <v>0.4</v>
      </c>
      <c r="G833" s="144" t="s">
        <v>101</v>
      </c>
      <c r="H833" s="11">
        <v>1</v>
      </c>
      <c r="I833" s="11">
        <v>1</v>
      </c>
      <c r="J833" s="11">
        <v>1</v>
      </c>
      <c r="K833" s="144" t="s">
        <v>101</v>
      </c>
      <c r="L833" s="11">
        <v>1</v>
      </c>
      <c r="M833" s="144" t="s">
        <v>102</v>
      </c>
      <c r="N833" s="11">
        <v>0.56999999999999995</v>
      </c>
      <c r="O833" s="144" t="s">
        <v>101</v>
      </c>
      <c r="P833" s="11">
        <v>1.6</v>
      </c>
      <c r="Q833" s="11">
        <v>0.8</v>
      </c>
      <c r="R833" s="11">
        <v>0.8</v>
      </c>
      <c r="S833" s="11">
        <v>1.57</v>
      </c>
      <c r="T833" s="144" t="s">
        <v>103</v>
      </c>
      <c r="U833" s="144">
        <v>4.8380000000000001</v>
      </c>
      <c r="V833" s="149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0.92930555555555605</v>
      </c>
    </row>
    <row r="834" spans="1:65">
      <c r="A834" s="30"/>
      <c r="B834" s="19">
        <v>1</v>
      </c>
      <c r="C834" s="9">
        <v>5</v>
      </c>
      <c r="D834" s="11">
        <v>0.6</v>
      </c>
      <c r="E834" s="144" t="s">
        <v>313</v>
      </c>
      <c r="F834" s="11">
        <v>0.6</v>
      </c>
      <c r="G834" s="144" t="s">
        <v>101</v>
      </c>
      <c r="H834" s="11">
        <v>1</v>
      </c>
      <c r="I834" s="11">
        <v>1</v>
      </c>
      <c r="J834" s="11">
        <v>1</v>
      </c>
      <c r="K834" s="11">
        <v>1</v>
      </c>
      <c r="L834" s="11">
        <v>1</v>
      </c>
      <c r="M834" s="144" t="s">
        <v>102</v>
      </c>
      <c r="N834" s="11">
        <v>0.56999999999999995</v>
      </c>
      <c r="O834" s="144" t="s">
        <v>101</v>
      </c>
      <c r="P834" s="11">
        <v>0.9</v>
      </c>
      <c r="Q834" s="11"/>
      <c r="R834" s="11">
        <v>0.9</v>
      </c>
      <c r="S834" s="11">
        <v>1.32</v>
      </c>
      <c r="T834" s="144" t="s">
        <v>103</v>
      </c>
      <c r="U834" s="144">
        <v>5.1639999999999997</v>
      </c>
      <c r="V834" s="149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7</v>
      </c>
    </row>
    <row r="835" spans="1:65">
      <c r="A835" s="30"/>
      <c r="B835" s="19">
        <v>1</v>
      </c>
      <c r="C835" s="9">
        <v>6</v>
      </c>
      <c r="D835" s="11">
        <v>0.6</v>
      </c>
      <c r="E835" s="144" t="s">
        <v>313</v>
      </c>
      <c r="F835" s="11">
        <v>0.8</v>
      </c>
      <c r="G835" s="144" t="s">
        <v>101</v>
      </c>
      <c r="H835" s="11">
        <v>1</v>
      </c>
      <c r="I835" s="11">
        <v>1</v>
      </c>
      <c r="J835" s="11">
        <v>1</v>
      </c>
      <c r="K835" s="11">
        <v>1</v>
      </c>
      <c r="L835" s="144" t="s">
        <v>101</v>
      </c>
      <c r="M835" s="144" t="s">
        <v>102</v>
      </c>
      <c r="N835" s="11">
        <v>0.56000000000000005</v>
      </c>
      <c r="O835" s="144" t="s">
        <v>101</v>
      </c>
      <c r="P835" s="11">
        <v>1.2</v>
      </c>
      <c r="Q835" s="11"/>
      <c r="R835" s="11">
        <v>0.8</v>
      </c>
      <c r="S835" s="11">
        <v>1.48</v>
      </c>
      <c r="T835" s="144" t="s">
        <v>103</v>
      </c>
      <c r="U835" s="144">
        <v>4.556</v>
      </c>
      <c r="V835" s="149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20" t="s">
        <v>258</v>
      </c>
      <c r="C836" s="12"/>
      <c r="D836" s="23">
        <v>0.6333333333333333</v>
      </c>
      <c r="E836" s="23" t="s">
        <v>692</v>
      </c>
      <c r="F836" s="23">
        <v>0.53333333333333333</v>
      </c>
      <c r="G836" s="23" t="s">
        <v>692</v>
      </c>
      <c r="H836" s="23">
        <v>1</v>
      </c>
      <c r="I836" s="23">
        <v>1</v>
      </c>
      <c r="J836" s="23">
        <v>1</v>
      </c>
      <c r="K836" s="23">
        <v>1</v>
      </c>
      <c r="L836" s="23">
        <v>1</v>
      </c>
      <c r="M836" s="23" t="s">
        <v>692</v>
      </c>
      <c r="N836" s="23">
        <v>0.56666666666666665</v>
      </c>
      <c r="O836" s="23" t="s">
        <v>692</v>
      </c>
      <c r="P836" s="23">
        <v>1.4000000000000001</v>
      </c>
      <c r="Q836" s="23">
        <v>0.8</v>
      </c>
      <c r="R836" s="23">
        <v>0.85000000000000009</v>
      </c>
      <c r="S836" s="23">
        <v>1.3683333333333334</v>
      </c>
      <c r="T836" s="23" t="s">
        <v>692</v>
      </c>
      <c r="U836" s="23">
        <v>4.386166666666667</v>
      </c>
      <c r="V836" s="149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259</v>
      </c>
      <c r="C837" s="29"/>
      <c r="D837" s="11">
        <v>0.6</v>
      </c>
      <c r="E837" s="11" t="s">
        <v>692</v>
      </c>
      <c r="F837" s="11">
        <v>0.5</v>
      </c>
      <c r="G837" s="11" t="s">
        <v>692</v>
      </c>
      <c r="H837" s="11">
        <v>1</v>
      </c>
      <c r="I837" s="11">
        <v>1</v>
      </c>
      <c r="J837" s="11">
        <v>1</v>
      </c>
      <c r="K837" s="11">
        <v>1</v>
      </c>
      <c r="L837" s="11">
        <v>1</v>
      </c>
      <c r="M837" s="11" t="s">
        <v>692</v>
      </c>
      <c r="N837" s="11">
        <v>0.56499999999999995</v>
      </c>
      <c r="O837" s="11" t="s">
        <v>692</v>
      </c>
      <c r="P837" s="11">
        <v>1.5</v>
      </c>
      <c r="Q837" s="11">
        <v>0.8</v>
      </c>
      <c r="R837" s="11">
        <v>0.85000000000000009</v>
      </c>
      <c r="S837" s="11">
        <v>1.395</v>
      </c>
      <c r="T837" s="11" t="s">
        <v>692</v>
      </c>
      <c r="U837" s="11">
        <v>4.6970000000000001</v>
      </c>
      <c r="V837" s="149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260</v>
      </c>
      <c r="C838" s="29"/>
      <c r="D838" s="24">
        <v>5.1639777949432218E-2</v>
      </c>
      <c r="E838" s="24" t="s">
        <v>692</v>
      </c>
      <c r="F838" s="24">
        <v>0.15055453054181617</v>
      </c>
      <c r="G838" s="24" t="s">
        <v>692</v>
      </c>
      <c r="H838" s="24">
        <v>0</v>
      </c>
      <c r="I838" s="24">
        <v>0</v>
      </c>
      <c r="J838" s="24">
        <v>0</v>
      </c>
      <c r="K838" s="24">
        <v>0</v>
      </c>
      <c r="L838" s="24">
        <v>0</v>
      </c>
      <c r="M838" s="24" t="s">
        <v>692</v>
      </c>
      <c r="N838" s="24">
        <v>8.1649658092772127E-3</v>
      </c>
      <c r="O838" s="24" t="s">
        <v>692</v>
      </c>
      <c r="P838" s="24">
        <v>0.35355339059327312</v>
      </c>
      <c r="Q838" s="24" t="s">
        <v>692</v>
      </c>
      <c r="R838" s="24">
        <v>5.4772255750516599E-2</v>
      </c>
      <c r="S838" s="24">
        <v>0.17382941830043172</v>
      </c>
      <c r="T838" s="24" t="s">
        <v>692</v>
      </c>
      <c r="U838" s="24">
        <v>1.0425527164928687</v>
      </c>
      <c r="V838" s="149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86</v>
      </c>
      <c r="C839" s="29"/>
      <c r="D839" s="13">
        <v>8.1536491499103511E-2</v>
      </c>
      <c r="E839" s="13" t="s">
        <v>692</v>
      </c>
      <c r="F839" s="13">
        <v>0.28228974476590529</v>
      </c>
      <c r="G839" s="13" t="s">
        <v>692</v>
      </c>
      <c r="H839" s="13">
        <v>0</v>
      </c>
      <c r="I839" s="13">
        <v>0</v>
      </c>
      <c r="J839" s="13">
        <v>0</v>
      </c>
      <c r="K839" s="13">
        <v>0</v>
      </c>
      <c r="L839" s="13">
        <v>0</v>
      </c>
      <c r="M839" s="13" t="s">
        <v>692</v>
      </c>
      <c r="N839" s="13">
        <v>1.440876319284214E-2</v>
      </c>
      <c r="O839" s="13" t="s">
        <v>692</v>
      </c>
      <c r="P839" s="13">
        <v>0.2525381361380522</v>
      </c>
      <c r="Q839" s="13" t="s">
        <v>692</v>
      </c>
      <c r="R839" s="13">
        <v>6.4437947941784229E-2</v>
      </c>
      <c r="S839" s="13">
        <v>0.12703733371529724</v>
      </c>
      <c r="T839" s="13" t="s">
        <v>692</v>
      </c>
      <c r="U839" s="13">
        <v>0.2376910855704378</v>
      </c>
      <c r="V839" s="149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261</v>
      </c>
      <c r="C840" s="29"/>
      <c r="D840" s="13">
        <v>-0.31848752054999296</v>
      </c>
      <c r="E840" s="13" t="s">
        <v>692</v>
      </c>
      <c r="F840" s="13">
        <v>-0.42609475414736242</v>
      </c>
      <c r="G840" s="13" t="s">
        <v>692</v>
      </c>
      <c r="H840" s="13">
        <v>7.6072335973695449E-2</v>
      </c>
      <c r="I840" s="13">
        <v>7.6072335973695449E-2</v>
      </c>
      <c r="J840" s="13">
        <v>7.6072335973695449E-2</v>
      </c>
      <c r="K840" s="13">
        <v>7.6072335973695449E-2</v>
      </c>
      <c r="L840" s="13">
        <v>7.6072335973695449E-2</v>
      </c>
      <c r="M840" s="13" t="s">
        <v>692</v>
      </c>
      <c r="N840" s="13">
        <v>-0.39022567628157256</v>
      </c>
      <c r="O840" s="13" t="s">
        <v>692</v>
      </c>
      <c r="P840" s="13">
        <v>0.50650127036317372</v>
      </c>
      <c r="Q840" s="13">
        <v>-0.13914213122104357</v>
      </c>
      <c r="R840" s="13">
        <v>-8.5338514422358736E-2</v>
      </c>
      <c r="S840" s="13">
        <v>0.4724256463906733</v>
      </c>
      <c r="T840" s="13" t="s">
        <v>692</v>
      </c>
      <c r="U840" s="13">
        <v>3.7198326109699575</v>
      </c>
      <c r="V840" s="149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46" t="s">
        <v>262</v>
      </c>
      <c r="C841" s="47"/>
      <c r="D841" s="45">
        <v>0.87</v>
      </c>
      <c r="E841" s="45">
        <v>0.51</v>
      </c>
      <c r="F841" s="45">
        <v>1.17</v>
      </c>
      <c r="G841" s="45">
        <v>1.27</v>
      </c>
      <c r="H841" s="45">
        <v>0.25</v>
      </c>
      <c r="I841" s="45">
        <v>0.25</v>
      </c>
      <c r="J841" s="45">
        <v>0.25</v>
      </c>
      <c r="K841" s="45">
        <v>0</v>
      </c>
      <c r="L841" s="45">
        <v>0</v>
      </c>
      <c r="M841" s="45">
        <v>0.25</v>
      </c>
      <c r="N841" s="45">
        <v>1.07</v>
      </c>
      <c r="O841" s="45">
        <v>1.27</v>
      </c>
      <c r="P841" s="45">
        <v>0.84</v>
      </c>
      <c r="Q841" s="45">
        <v>0.36</v>
      </c>
      <c r="R841" s="45">
        <v>0.2</v>
      </c>
      <c r="S841" s="45">
        <v>1.38</v>
      </c>
      <c r="T841" s="45">
        <v>4.83</v>
      </c>
      <c r="U841" s="45">
        <v>10.59</v>
      </c>
      <c r="V841" s="149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B842" s="31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BM842" s="55"/>
    </row>
    <row r="843" spans="1:65" ht="15">
      <c r="B843" s="8" t="s">
        <v>535</v>
      </c>
      <c r="BM843" s="28" t="s">
        <v>66</v>
      </c>
    </row>
    <row r="844" spans="1:65" ht="15">
      <c r="A844" s="25" t="s">
        <v>12</v>
      </c>
      <c r="B844" s="18" t="s">
        <v>110</v>
      </c>
      <c r="C844" s="15" t="s">
        <v>111</v>
      </c>
      <c r="D844" s="16" t="s">
        <v>227</v>
      </c>
      <c r="E844" s="17" t="s">
        <v>227</v>
      </c>
      <c r="F844" s="17" t="s">
        <v>227</v>
      </c>
      <c r="G844" s="17" t="s">
        <v>227</v>
      </c>
      <c r="H844" s="17" t="s">
        <v>227</v>
      </c>
      <c r="I844" s="17" t="s">
        <v>227</v>
      </c>
      <c r="J844" s="17" t="s">
        <v>227</v>
      </c>
      <c r="K844" s="17" t="s">
        <v>227</v>
      </c>
      <c r="L844" s="17" t="s">
        <v>227</v>
      </c>
      <c r="M844" s="149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 t="s">
        <v>228</v>
      </c>
      <c r="C845" s="9" t="s">
        <v>228</v>
      </c>
      <c r="D845" s="147" t="s">
        <v>231</v>
      </c>
      <c r="E845" s="148" t="s">
        <v>232</v>
      </c>
      <c r="F845" s="148" t="s">
        <v>234</v>
      </c>
      <c r="G845" s="148" t="s">
        <v>236</v>
      </c>
      <c r="H845" s="148" t="s">
        <v>246</v>
      </c>
      <c r="I845" s="148" t="s">
        <v>247</v>
      </c>
      <c r="J845" s="148" t="s">
        <v>248</v>
      </c>
      <c r="K845" s="148" t="s">
        <v>282</v>
      </c>
      <c r="L845" s="148" t="s">
        <v>252</v>
      </c>
      <c r="M845" s="149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 t="s">
        <v>3</v>
      </c>
    </row>
    <row r="846" spans="1:65">
      <c r="A846" s="30"/>
      <c r="B846" s="19"/>
      <c r="C846" s="9"/>
      <c r="D846" s="10" t="s">
        <v>297</v>
      </c>
      <c r="E846" s="11" t="s">
        <v>297</v>
      </c>
      <c r="F846" s="11" t="s">
        <v>297</v>
      </c>
      <c r="G846" s="11" t="s">
        <v>298</v>
      </c>
      <c r="H846" s="11" t="s">
        <v>297</v>
      </c>
      <c r="I846" s="11" t="s">
        <v>297</v>
      </c>
      <c r="J846" s="11" t="s">
        <v>298</v>
      </c>
      <c r="K846" s="11" t="s">
        <v>298</v>
      </c>
      <c r="L846" s="11" t="s">
        <v>297</v>
      </c>
      <c r="M846" s="149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2</v>
      </c>
    </row>
    <row r="847" spans="1:65">
      <c r="A847" s="30"/>
      <c r="B847" s="19"/>
      <c r="C847" s="9"/>
      <c r="D847" s="26"/>
      <c r="E847" s="26"/>
      <c r="F847" s="26"/>
      <c r="G847" s="26"/>
      <c r="H847" s="26"/>
      <c r="I847" s="26"/>
      <c r="J847" s="26"/>
      <c r="K847" s="26"/>
      <c r="L847" s="26"/>
      <c r="M847" s="149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3</v>
      </c>
    </row>
    <row r="848" spans="1:65">
      <c r="A848" s="30"/>
      <c r="B848" s="18">
        <v>1</v>
      </c>
      <c r="C848" s="14">
        <v>1</v>
      </c>
      <c r="D848" s="22">
        <v>2.61</v>
      </c>
      <c r="E848" s="22">
        <v>2.6766418595824955</v>
      </c>
      <c r="F848" s="143">
        <v>2.9191400000000001</v>
      </c>
      <c r="G848" s="143">
        <v>2.5</v>
      </c>
      <c r="H848" s="143">
        <v>2.5</v>
      </c>
      <c r="I848" s="22">
        <v>2.4500000000000002</v>
      </c>
      <c r="J848" s="143">
        <v>2.5</v>
      </c>
      <c r="K848" s="22">
        <v>2.4700000000000002</v>
      </c>
      <c r="L848" s="22">
        <v>2.65</v>
      </c>
      <c r="M848" s="149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>
        <v>1</v>
      </c>
      <c r="C849" s="9">
        <v>2</v>
      </c>
      <c r="D849" s="11">
        <v>2.63</v>
      </c>
      <c r="E849" s="11">
        <v>2.5786047699638206</v>
      </c>
      <c r="F849" s="144">
        <v>3.0506100000000003</v>
      </c>
      <c r="G849" s="144">
        <v>2.9</v>
      </c>
      <c r="H849" s="144">
        <v>2.5</v>
      </c>
      <c r="I849" s="11">
        <v>2.5499999999999998</v>
      </c>
      <c r="J849" s="144">
        <v>2.5</v>
      </c>
      <c r="K849" s="11">
        <v>2.48</v>
      </c>
      <c r="L849" s="11">
        <v>2.7</v>
      </c>
      <c r="M849" s="149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5</v>
      </c>
    </row>
    <row r="850" spans="1:65">
      <c r="A850" s="30"/>
      <c r="B850" s="19">
        <v>1</v>
      </c>
      <c r="C850" s="9">
        <v>3</v>
      </c>
      <c r="D850" s="11">
        <v>2.54</v>
      </c>
      <c r="E850" s="11">
        <v>2.4545828660158788</v>
      </c>
      <c r="F850" s="144">
        <v>2.9793400000000001</v>
      </c>
      <c r="G850" s="144">
        <v>2.6</v>
      </c>
      <c r="H850" s="144">
        <v>2.4</v>
      </c>
      <c r="I850" s="11">
        <v>2.5</v>
      </c>
      <c r="J850" s="144">
        <v>2.4</v>
      </c>
      <c r="K850" s="11">
        <v>2.4500000000000002</v>
      </c>
      <c r="L850" s="11">
        <v>2.65</v>
      </c>
      <c r="M850" s="149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16</v>
      </c>
    </row>
    <row r="851" spans="1:65">
      <c r="A851" s="30"/>
      <c r="B851" s="19">
        <v>1</v>
      </c>
      <c r="C851" s="9">
        <v>4</v>
      </c>
      <c r="D851" s="11">
        <v>2.5499999999999998</v>
      </c>
      <c r="E851" s="11">
        <v>2.8144591964352994</v>
      </c>
      <c r="F851" s="144">
        <v>3.05898</v>
      </c>
      <c r="G851" s="144">
        <v>2.7</v>
      </c>
      <c r="H851" s="144">
        <v>2.5</v>
      </c>
      <c r="I851" s="11">
        <v>2.5299999999999998</v>
      </c>
      <c r="J851" s="144">
        <v>2.4</v>
      </c>
      <c r="K851" s="11">
        <v>2.58</v>
      </c>
      <c r="L851" s="11">
        <v>2.7</v>
      </c>
      <c r="M851" s="149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2.5803430221541404</v>
      </c>
    </row>
    <row r="852" spans="1:65">
      <c r="A852" s="30"/>
      <c r="B852" s="19">
        <v>1</v>
      </c>
      <c r="C852" s="9">
        <v>5</v>
      </c>
      <c r="D852" s="11">
        <v>2.68</v>
      </c>
      <c r="E852" s="11">
        <v>2.4824481397454234</v>
      </c>
      <c r="F852" s="144">
        <v>2.9667400000000002</v>
      </c>
      <c r="G852" s="144">
        <v>2.2999999999999998</v>
      </c>
      <c r="H852" s="144">
        <v>2.5</v>
      </c>
      <c r="I852" s="11">
        <v>2.41</v>
      </c>
      <c r="J852" s="144">
        <v>2.5</v>
      </c>
      <c r="K852" s="11">
        <v>2.58</v>
      </c>
      <c r="L852" s="11">
        <v>2.65</v>
      </c>
      <c r="M852" s="149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56</v>
      </c>
    </row>
    <row r="853" spans="1:65">
      <c r="A853" s="30"/>
      <c r="B853" s="19">
        <v>1</v>
      </c>
      <c r="C853" s="9">
        <v>6</v>
      </c>
      <c r="D853" s="11">
        <v>2.59</v>
      </c>
      <c r="E853" s="11">
        <v>2.533553832881295</v>
      </c>
      <c r="F853" s="144">
        <v>2.9821300000000002</v>
      </c>
      <c r="G853" s="144">
        <v>2.5</v>
      </c>
      <c r="H853" s="144">
        <v>2.5</v>
      </c>
      <c r="I853" s="11">
        <v>2.48</v>
      </c>
      <c r="J853" s="144">
        <v>2.4</v>
      </c>
      <c r="K853" s="11">
        <v>2.69</v>
      </c>
      <c r="L853" s="11">
        <v>2.75</v>
      </c>
      <c r="M853" s="149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20" t="s">
        <v>258</v>
      </c>
      <c r="C854" s="12"/>
      <c r="D854" s="23">
        <v>2.6</v>
      </c>
      <c r="E854" s="23">
        <v>2.5900484441040352</v>
      </c>
      <c r="F854" s="23">
        <v>2.9928233333333334</v>
      </c>
      <c r="G854" s="23">
        <v>2.5833333333333335</v>
      </c>
      <c r="H854" s="23">
        <v>2.4833333333333334</v>
      </c>
      <c r="I854" s="23">
        <v>2.4866666666666668</v>
      </c>
      <c r="J854" s="23">
        <v>2.4500000000000002</v>
      </c>
      <c r="K854" s="23">
        <v>2.5416666666666665</v>
      </c>
      <c r="L854" s="23">
        <v>2.6833333333333336</v>
      </c>
      <c r="M854" s="149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259</v>
      </c>
      <c r="C855" s="29"/>
      <c r="D855" s="11">
        <v>2.5999999999999996</v>
      </c>
      <c r="E855" s="11">
        <v>2.5560793014225576</v>
      </c>
      <c r="F855" s="11">
        <v>2.9807350000000001</v>
      </c>
      <c r="G855" s="11">
        <v>2.5499999999999998</v>
      </c>
      <c r="H855" s="11">
        <v>2.5</v>
      </c>
      <c r="I855" s="11">
        <v>2.4900000000000002</v>
      </c>
      <c r="J855" s="11">
        <v>2.4500000000000002</v>
      </c>
      <c r="K855" s="11">
        <v>2.5300000000000002</v>
      </c>
      <c r="L855" s="11">
        <v>2.6749999999999998</v>
      </c>
      <c r="M855" s="149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260</v>
      </c>
      <c r="C856" s="29"/>
      <c r="D856" s="24">
        <v>5.2153619241621256E-2</v>
      </c>
      <c r="E856" s="24">
        <v>0.13498885323312401</v>
      </c>
      <c r="F856" s="24">
        <v>5.3144566859338209E-2</v>
      </c>
      <c r="G856" s="24">
        <v>0.20412414523193156</v>
      </c>
      <c r="H856" s="24">
        <v>4.0824829046386339E-2</v>
      </c>
      <c r="I856" s="24">
        <v>5.1639777949432079E-2</v>
      </c>
      <c r="J856" s="24">
        <v>5.4772255750516662E-2</v>
      </c>
      <c r="K856" s="24">
        <v>9.1960136291040009E-2</v>
      </c>
      <c r="L856" s="24">
        <v>4.0824829046386374E-2</v>
      </c>
      <c r="M856" s="203"/>
      <c r="N856" s="204"/>
      <c r="O856" s="204"/>
      <c r="P856" s="204"/>
      <c r="Q856" s="204"/>
      <c r="R856" s="204"/>
      <c r="S856" s="204"/>
      <c r="T856" s="204"/>
      <c r="U856" s="204"/>
      <c r="V856" s="204"/>
      <c r="W856" s="204"/>
      <c r="X856" s="204"/>
      <c r="Y856" s="204"/>
      <c r="Z856" s="204"/>
      <c r="AA856" s="204"/>
      <c r="AB856" s="204"/>
      <c r="AC856" s="204"/>
      <c r="AD856" s="204"/>
      <c r="AE856" s="204"/>
      <c r="AF856" s="204"/>
      <c r="AG856" s="204"/>
      <c r="AH856" s="204"/>
      <c r="AI856" s="204"/>
      <c r="AJ856" s="204"/>
      <c r="AK856" s="204"/>
      <c r="AL856" s="204"/>
      <c r="AM856" s="204"/>
      <c r="AN856" s="204"/>
      <c r="AO856" s="204"/>
      <c r="AP856" s="204"/>
      <c r="AQ856" s="204"/>
      <c r="AR856" s="204"/>
      <c r="AS856" s="204"/>
      <c r="AT856" s="204"/>
      <c r="AU856" s="204"/>
      <c r="AV856" s="204"/>
      <c r="AW856" s="204"/>
      <c r="AX856" s="204"/>
      <c r="AY856" s="204"/>
      <c r="AZ856" s="204"/>
      <c r="BA856" s="204"/>
      <c r="BB856" s="204"/>
      <c r="BC856" s="204"/>
      <c r="BD856" s="204"/>
      <c r="BE856" s="204"/>
      <c r="BF856" s="204"/>
      <c r="BG856" s="204"/>
      <c r="BH856" s="204"/>
      <c r="BI856" s="204"/>
      <c r="BJ856" s="204"/>
      <c r="BK856" s="204"/>
      <c r="BL856" s="204"/>
      <c r="BM856" s="56"/>
    </row>
    <row r="857" spans="1:65">
      <c r="A857" s="30"/>
      <c r="B857" s="3" t="s">
        <v>86</v>
      </c>
      <c r="C857" s="29"/>
      <c r="D857" s="13">
        <v>2.0059084323700481E-2</v>
      </c>
      <c r="E857" s="13">
        <v>5.2118273517397527E-2</v>
      </c>
      <c r="F857" s="13">
        <v>1.7757335111440436E-2</v>
      </c>
      <c r="G857" s="13">
        <v>7.9015798154296088E-2</v>
      </c>
      <c r="H857" s="13">
        <v>1.64395284750549E-2</v>
      </c>
      <c r="I857" s="13">
        <v>2.0766666735696545E-2</v>
      </c>
      <c r="J857" s="13">
        <v>2.2356022755312923E-2</v>
      </c>
      <c r="K857" s="13">
        <v>3.6181037229261644E-2</v>
      </c>
      <c r="L857" s="13">
        <v>1.5214222004864485E-2</v>
      </c>
      <c r="M857" s="149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261</v>
      </c>
      <c r="C858" s="29"/>
      <c r="D858" s="13">
        <v>7.6179708190307061E-3</v>
      </c>
      <c r="E858" s="13">
        <v>3.7612913734983433E-3</v>
      </c>
      <c r="F858" s="13">
        <v>0.15985483621276186</v>
      </c>
      <c r="G858" s="13">
        <v>1.1588812624985234E-3</v>
      </c>
      <c r="H858" s="13">
        <v>-3.7595656076695017E-2</v>
      </c>
      <c r="I858" s="13">
        <v>-3.6303838165388513E-2</v>
      </c>
      <c r="J858" s="13">
        <v>-5.0513835189759493E-2</v>
      </c>
      <c r="K858" s="13">
        <v>-1.4988842628832266E-2</v>
      </c>
      <c r="L858" s="13">
        <v>3.9913418601692063E-2</v>
      </c>
      <c r="M858" s="149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46" t="s">
        <v>262</v>
      </c>
      <c r="C859" s="47"/>
      <c r="D859" s="45">
        <v>0.05</v>
      </c>
      <c r="E859" s="45">
        <v>0.05</v>
      </c>
      <c r="F859" s="45">
        <v>3.79</v>
      </c>
      <c r="G859" s="45" t="s">
        <v>263</v>
      </c>
      <c r="H859" s="45" t="s">
        <v>263</v>
      </c>
      <c r="I859" s="45">
        <v>1.03</v>
      </c>
      <c r="J859" s="45" t="s">
        <v>263</v>
      </c>
      <c r="K859" s="45">
        <v>0.51</v>
      </c>
      <c r="L859" s="45">
        <v>0.84</v>
      </c>
      <c r="M859" s="149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B860" s="31" t="s">
        <v>305</v>
      </c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BM860" s="55"/>
    </row>
    <row r="861" spans="1:65">
      <c r="BM861" s="55"/>
    </row>
    <row r="862" spans="1:65" ht="15">
      <c r="B862" s="8" t="s">
        <v>536</v>
      </c>
      <c r="BM862" s="28" t="s">
        <v>66</v>
      </c>
    </row>
    <row r="863" spans="1:65" ht="15">
      <c r="A863" s="25" t="s">
        <v>15</v>
      </c>
      <c r="B863" s="18" t="s">
        <v>110</v>
      </c>
      <c r="C863" s="15" t="s">
        <v>111</v>
      </c>
      <c r="D863" s="16" t="s">
        <v>227</v>
      </c>
      <c r="E863" s="17" t="s">
        <v>227</v>
      </c>
      <c r="F863" s="17" t="s">
        <v>227</v>
      </c>
      <c r="G863" s="17" t="s">
        <v>227</v>
      </c>
      <c r="H863" s="17" t="s">
        <v>227</v>
      </c>
      <c r="I863" s="17" t="s">
        <v>227</v>
      </c>
      <c r="J863" s="17" t="s">
        <v>227</v>
      </c>
      <c r="K863" s="17" t="s">
        <v>227</v>
      </c>
      <c r="L863" s="17" t="s">
        <v>227</v>
      </c>
      <c r="M863" s="17" t="s">
        <v>227</v>
      </c>
      <c r="N863" s="17" t="s">
        <v>227</v>
      </c>
      <c r="O863" s="17" t="s">
        <v>227</v>
      </c>
      <c r="P863" s="17" t="s">
        <v>227</v>
      </c>
      <c r="Q863" s="17" t="s">
        <v>227</v>
      </c>
      <c r="R863" s="17" t="s">
        <v>227</v>
      </c>
      <c r="S863" s="17" t="s">
        <v>227</v>
      </c>
      <c r="T863" s="17" t="s">
        <v>227</v>
      </c>
      <c r="U863" s="17" t="s">
        <v>227</v>
      </c>
      <c r="V863" s="17" t="s">
        <v>227</v>
      </c>
      <c r="W863" s="149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 t="s">
        <v>228</v>
      </c>
      <c r="C864" s="9" t="s">
        <v>228</v>
      </c>
      <c r="D864" s="147" t="s">
        <v>231</v>
      </c>
      <c r="E864" s="148" t="s">
        <v>232</v>
      </c>
      <c r="F864" s="148" t="s">
        <v>236</v>
      </c>
      <c r="G864" s="148" t="s">
        <v>237</v>
      </c>
      <c r="H864" s="148" t="s">
        <v>238</v>
      </c>
      <c r="I864" s="148" t="s">
        <v>239</v>
      </c>
      <c r="J864" s="148" t="s">
        <v>240</v>
      </c>
      <c r="K864" s="148" t="s">
        <v>241</v>
      </c>
      <c r="L864" s="148" t="s">
        <v>242</v>
      </c>
      <c r="M864" s="148" t="s">
        <v>243</v>
      </c>
      <c r="N864" s="148" t="s">
        <v>244</v>
      </c>
      <c r="O864" s="148" t="s">
        <v>245</v>
      </c>
      <c r="P864" s="148" t="s">
        <v>246</v>
      </c>
      <c r="Q864" s="148" t="s">
        <v>247</v>
      </c>
      <c r="R864" s="148" t="s">
        <v>248</v>
      </c>
      <c r="S864" s="148" t="s">
        <v>282</v>
      </c>
      <c r="T864" s="148" t="s">
        <v>251</v>
      </c>
      <c r="U864" s="148" t="s">
        <v>252</v>
      </c>
      <c r="V864" s="148" t="s">
        <v>296</v>
      </c>
      <c r="W864" s="149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 t="s">
        <v>3</v>
      </c>
    </row>
    <row r="865" spans="1:65">
      <c r="A865" s="30"/>
      <c r="B865" s="19"/>
      <c r="C865" s="9"/>
      <c r="D865" s="10" t="s">
        <v>297</v>
      </c>
      <c r="E865" s="11" t="s">
        <v>297</v>
      </c>
      <c r="F865" s="11" t="s">
        <v>298</v>
      </c>
      <c r="G865" s="11" t="s">
        <v>297</v>
      </c>
      <c r="H865" s="11" t="s">
        <v>298</v>
      </c>
      <c r="I865" s="11" t="s">
        <v>298</v>
      </c>
      <c r="J865" s="11" t="s">
        <v>298</v>
      </c>
      <c r="K865" s="11" t="s">
        <v>298</v>
      </c>
      <c r="L865" s="11" t="s">
        <v>298</v>
      </c>
      <c r="M865" s="11" t="s">
        <v>114</v>
      </c>
      <c r="N865" s="11" t="s">
        <v>298</v>
      </c>
      <c r="O865" s="11" t="s">
        <v>297</v>
      </c>
      <c r="P865" s="11" t="s">
        <v>297</v>
      </c>
      <c r="Q865" s="11" t="s">
        <v>297</v>
      </c>
      <c r="R865" s="11" t="s">
        <v>298</v>
      </c>
      <c r="S865" s="11" t="s">
        <v>298</v>
      </c>
      <c r="T865" s="11" t="s">
        <v>114</v>
      </c>
      <c r="U865" s="11" t="s">
        <v>297</v>
      </c>
      <c r="V865" s="11" t="s">
        <v>114</v>
      </c>
      <c r="W865" s="149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2</v>
      </c>
    </row>
    <row r="866" spans="1:65">
      <c r="A866" s="30"/>
      <c r="B866" s="19"/>
      <c r="C866" s="9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149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2</v>
      </c>
    </row>
    <row r="867" spans="1:65">
      <c r="A867" s="30"/>
      <c r="B867" s="18">
        <v>1</v>
      </c>
      <c r="C867" s="14">
        <v>1</v>
      </c>
      <c r="D867" s="22">
        <v>0.9</v>
      </c>
      <c r="E867" s="22">
        <v>1.0465253235710179</v>
      </c>
      <c r="F867" s="143" t="s">
        <v>101</v>
      </c>
      <c r="G867" s="22">
        <v>1.1000000000000001</v>
      </c>
      <c r="H867" s="22">
        <v>0.9</v>
      </c>
      <c r="I867" s="22">
        <v>0.9</v>
      </c>
      <c r="J867" s="22">
        <v>0.9</v>
      </c>
      <c r="K867" s="22">
        <v>0.9</v>
      </c>
      <c r="L867" s="22">
        <v>1</v>
      </c>
      <c r="M867" s="22">
        <v>0.89010569520000005</v>
      </c>
      <c r="N867" s="150">
        <v>1.6</v>
      </c>
      <c r="O867" s="22">
        <v>1</v>
      </c>
      <c r="P867" s="22">
        <v>1.1000000000000001</v>
      </c>
      <c r="Q867" s="22">
        <v>0.9</v>
      </c>
      <c r="R867" s="22">
        <v>0.9</v>
      </c>
      <c r="S867" s="143">
        <v>0.2</v>
      </c>
      <c r="T867" s="143" t="s">
        <v>103</v>
      </c>
      <c r="U867" s="22">
        <v>1.2</v>
      </c>
      <c r="V867" s="143">
        <v>1.3580000000000001</v>
      </c>
      <c r="W867" s="149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</v>
      </c>
    </row>
    <row r="868" spans="1:65">
      <c r="A868" s="30"/>
      <c r="B868" s="19">
        <v>1</v>
      </c>
      <c r="C868" s="9">
        <v>2</v>
      </c>
      <c r="D868" s="11">
        <v>0.9</v>
      </c>
      <c r="E868" s="11">
        <v>0.96596091317206234</v>
      </c>
      <c r="F868" s="144" t="s">
        <v>101</v>
      </c>
      <c r="G868" s="11">
        <v>1.1000000000000001</v>
      </c>
      <c r="H868" s="11">
        <v>0.9</v>
      </c>
      <c r="I868" s="11">
        <v>1</v>
      </c>
      <c r="J868" s="11">
        <v>0.8</v>
      </c>
      <c r="K868" s="11">
        <v>0.9</v>
      </c>
      <c r="L868" s="11">
        <v>1.1000000000000001</v>
      </c>
      <c r="M868" s="11">
        <v>0.86220724920000003</v>
      </c>
      <c r="N868" s="11">
        <v>0.9</v>
      </c>
      <c r="O868" s="11">
        <v>1</v>
      </c>
      <c r="P868" s="11">
        <v>1</v>
      </c>
      <c r="Q868" s="11">
        <v>0.9</v>
      </c>
      <c r="R868" s="11">
        <v>0.8</v>
      </c>
      <c r="S868" s="144">
        <v>0.3</v>
      </c>
      <c r="T868" s="144" t="s">
        <v>103</v>
      </c>
      <c r="U868" s="11">
        <v>1.1000000000000001</v>
      </c>
      <c r="V868" s="144">
        <v>1.6040000000000001</v>
      </c>
      <c r="W868" s="149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11</v>
      </c>
    </row>
    <row r="869" spans="1:65">
      <c r="A869" s="30"/>
      <c r="B869" s="19">
        <v>1</v>
      </c>
      <c r="C869" s="9">
        <v>3</v>
      </c>
      <c r="D869" s="11">
        <v>1</v>
      </c>
      <c r="E869" s="11">
        <v>0.93410992102700874</v>
      </c>
      <c r="F869" s="144" t="s">
        <v>101</v>
      </c>
      <c r="G869" s="11">
        <v>0.9</v>
      </c>
      <c r="H869" s="11">
        <v>0.9</v>
      </c>
      <c r="I869" s="11">
        <v>0.9</v>
      </c>
      <c r="J869" s="11">
        <v>0.8</v>
      </c>
      <c r="K869" s="11">
        <v>0.9</v>
      </c>
      <c r="L869" s="11">
        <v>1</v>
      </c>
      <c r="M869" s="11">
        <v>0.80700239279999997</v>
      </c>
      <c r="N869" s="144" t="s">
        <v>310</v>
      </c>
      <c r="O869" s="11">
        <v>0.9</v>
      </c>
      <c r="P869" s="11">
        <v>1</v>
      </c>
      <c r="Q869" s="11">
        <v>1</v>
      </c>
      <c r="R869" s="11">
        <v>0.8</v>
      </c>
      <c r="S869" s="144">
        <v>0.3</v>
      </c>
      <c r="T869" s="144" t="s">
        <v>103</v>
      </c>
      <c r="U869" s="11">
        <v>1.1000000000000001</v>
      </c>
      <c r="V869" s="144">
        <v>1.6259999999999999</v>
      </c>
      <c r="W869" s="149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16</v>
      </c>
    </row>
    <row r="870" spans="1:65">
      <c r="A870" s="30"/>
      <c r="B870" s="19">
        <v>1</v>
      </c>
      <c r="C870" s="9">
        <v>4</v>
      </c>
      <c r="D870" s="11">
        <v>1</v>
      </c>
      <c r="E870" s="11">
        <v>0.98339817387979456</v>
      </c>
      <c r="F870" s="144" t="s">
        <v>101</v>
      </c>
      <c r="G870" s="11">
        <v>1.1000000000000001</v>
      </c>
      <c r="H870" s="11">
        <v>0.9</v>
      </c>
      <c r="I870" s="11">
        <v>0.9</v>
      </c>
      <c r="J870" s="11">
        <v>0.9</v>
      </c>
      <c r="K870" s="11">
        <v>0.9</v>
      </c>
      <c r="L870" s="11">
        <v>1</v>
      </c>
      <c r="M870" s="11">
        <v>0.87771564120000001</v>
      </c>
      <c r="N870" s="11">
        <v>1</v>
      </c>
      <c r="O870" s="11">
        <v>1</v>
      </c>
      <c r="P870" s="11">
        <v>1</v>
      </c>
      <c r="Q870" s="11">
        <v>0.9</v>
      </c>
      <c r="R870" s="11">
        <v>0.8</v>
      </c>
      <c r="S870" s="144">
        <v>0.3</v>
      </c>
      <c r="T870" s="144" t="s">
        <v>103</v>
      </c>
      <c r="U870" s="11">
        <v>1.1000000000000001</v>
      </c>
      <c r="V870" s="144">
        <v>1.468</v>
      </c>
      <c r="W870" s="149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0.9540750950171708</v>
      </c>
    </row>
    <row r="871" spans="1:65">
      <c r="A871" s="30"/>
      <c r="B871" s="19">
        <v>1</v>
      </c>
      <c r="C871" s="9">
        <v>5</v>
      </c>
      <c r="D871" s="11">
        <v>1</v>
      </c>
      <c r="E871" s="11">
        <v>0.99268962742053579</v>
      </c>
      <c r="F871" s="144" t="s">
        <v>101</v>
      </c>
      <c r="G871" s="11">
        <v>1.1000000000000001</v>
      </c>
      <c r="H871" s="11">
        <v>1</v>
      </c>
      <c r="I871" s="11">
        <v>0.9</v>
      </c>
      <c r="J871" s="11">
        <v>0.9</v>
      </c>
      <c r="K871" s="11">
        <v>0.9</v>
      </c>
      <c r="L871" s="11">
        <v>1</v>
      </c>
      <c r="M871" s="11">
        <v>0.79174185000000008</v>
      </c>
      <c r="N871" s="145">
        <v>1.6</v>
      </c>
      <c r="O871" s="11">
        <v>1</v>
      </c>
      <c r="P871" s="11">
        <v>1.2</v>
      </c>
      <c r="Q871" s="11">
        <v>1</v>
      </c>
      <c r="R871" s="11">
        <v>0.9</v>
      </c>
      <c r="S871" s="144" t="s">
        <v>96</v>
      </c>
      <c r="T871" s="144" t="s">
        <v>103</v>
      </c>
      <c r="U871" s="11">
        <v>1.1000000000000001</v>
      </c>
      <c r="V871" s="144">
        <v>1.278</v>
      </c>
      <c r="W871" s="149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57</v>
      </c>
    </row>
    <row r="872" spans="1:65">
      <c r="A872" s="30"/>
      <c r="B872" s="19">
        <v>1</v>
      </c>
      <c r="C872" s="9">
        <v>6</v>
      </c>
      <c r="D872" s="11">
        <v>1</v>
      </c>
      <c r="E872" s="11">
        <v>0.9781708284749463</v>
      </c>
      <c r="F872" s="144" t="s">
        <v>101</v>
      </c>
      <c r="G872" s="11">
        <v>1</v>
      </c>
      <c r="H872" s="11">
        <v>1</v>
      </c>
      <c r="I872" s="11">
        <v>0.9</v>
      </c>
      <c r="J872" s="11">
        <v>0.8</v>
      </c>
      <c r="K872" s="11">
        <v>0.9</v>
      </c>
      <c r="L872" s="11">
        <v>1.1000000000000001</v>
      </c>
      <c r="M872" s="11">
        <v>0.83713093559999996</v>
      </c>
      <c r="N872" s="11">
        <v>0.7</v>
      </c>
      <c r="O872" s="11">
        <v>1</v>
      </c>
      <c r="P872" s="11">
        <v>1.2</v>
      </c>
      <c r="Q872" s="11">
        <v>1</v>
      </c>
      <c r="R872" s="11">
        <v>0.8</v>
      </c>
      <c r="S872" s="144">
        <v>0.2</v>
      </c>
      <c r="T872" s="144" t="s">
        <v>103</v>
      </c>
      <c r="U872" s="11">
        <v>1.1000000000000001</v>
      </c>
      <c r="V872" s="144">
        <v>0.91400000000000003</v>
      </c>
      <c r="W872" s="149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20" t="s">
        <v>258</v>
      </c>
      <c r="C873" s="12"/>
      <c r="D873" s="23">
        <v>0.96666666666666667</v>
      </c>
      <c r="E873" s="23">
        <v>0.98347579792422746</v>
      </c>
      <c r="F873" s="23" t="s">
        <v>692</v>
      </c>
      <c r="G873" s="23">
        <v>1.05</v>
      </c>
      <c r="H873" s="23">
        <v>0.93333333333333324</v>
      </c>
      <c r="I873" s="23">
        <v>0.91666666666666663</v>
      </c>
      <c r="J873" s="23">
        <v>0.85</v>
      </c>
      <c r="K873" s="23">
        <v>0.9</v>
      </c>
      <c r="L873" s="23">
        <v>1.0333333333333332</v>
      </c>
      <c r="M873" s="23">
        <v>0.84431729400000011</v>
      </c>
      <c r="N873" s="23">
        <v>1.1599999999999999</v>
      </c>
      <c r="O873" s="23">
        <v>0.98333333333333339</v>
      </c>
      <c r="P873" s="23">
        <v>1.0833333333333333</v>
      </c>
      <c r="Q873" s="23">
        <v>0.94999999999999984</v>
      </c>
      <c r="R873" s="23">
        <v>0.83333333333333337</v>
      </c>
      <c r="S873" s="23">
        <v>0.26</v>
      </c>
      <c r="T873" s="23" t="s">
        <v>692</v>
      </c>
      <c r="U873" s="23">
        <v>1.1166666666666665</v>
      </c>
      <c r="V873" s="23">
        <v>1.3746666666666665</v>
      </c>
      <c r="W873" s="149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259</v>
      </c>
      <c r="C874" s="29"/>
      <c r="D874" s="11">
        <v>1</v>
      </c>
      <c r="E874" s="11">
        <v>0.98078450117737037</v>
      </c>
      <c r="F874" s="11" t="s">
        <v>692</v>
      </c>
      <c r="G874" s="11">
        <v>1.1000000000000001</v>
      </c>
      <c r="H874" s="11">
        <v>0.9</v>
      </c>
      <c r="I874" s="11">
        <v>0.9</v>
      </c>
      <c r="J874" s="11">
        <v>0.85000000000000009</v>
      </c>
      <c r="K874" s="11">
        <v>0.9</v>
      </c>
      <c r="L874" s="11">
        <v>1</v>
      </c>
      <c r="M874" s="11">
        <v>0.84966909239999999</v>
      </c>
      <c r="N874" s="11">
        <v>1</v>
      </c>
      <c r="O874" s="11">
        <v>1</v>
      </c>
      <c r="P874" s="11">
        <v>1.05</v>
      </c>
      <c r="Q874" s="11">
        <v>0.95</v>
      </c>
      <c r="R874" s="11">
        <v>0.8</v>
      </c>
      <c r="S874" s="11">
        <v>0.3</v>
      </c>
      <c r="T874" s="11" t="s">
        <v>692</v>
      </c>
      <c r="U874" s="11">
        <v>1.1000000000000001</v>
      </c>
      <c r="V874" s="11">
        <v>1.413</v>
      </c>
      <c r="W874" s="149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260</v>
      </c>
      <c r="C875" s="29"/>
      <c r="D875" s="24">
        <v>5.1639777949432218E-2</v>
      </c>
      <c r="E875" s="24">
        <v>3.6964975461469977E-2</v>
      </c>
      <c r="F875" s="24" t="s">
        <v>692</v>
      </c>
      <c r="G875" s="24">
        <v>8.3666002653407581E-2</v>
      </c>
      <c r="H875" s="24">
        <v>5.1639777949432211E-2</v>
      </c>
      <c r="I875" s="24">
        <v>4.0824829046386298E-2</v>
      </c>
      <c r="J875" s="24">
        <v>5.4772255750516599E-2</v>
      </c>
      <c r="K875" s="24">
        <v>0</v>
      </c>
      <c r="L875" s="24">
        <v>5.1639777949432274E-2</v>
      </c>
      <c r="M875" s="24">
        <v>3.9345395378920942E-2</v>
      </c>
      <c r="N875" s="24">
        <v>0.41593268686170903</v>
      </c>
      <c r="O875" s="24">
        <v>4.0824829046386291E-2</v>
      </c>
      <c r="P875" s="24">
        <v>9.8319208025017479E-2</v>
      </c>
      <c r="Q875" s="24">
        <v>5.4772255750516606E-2</v>
      </c>
      <c r="R875" s="24">
        <v>5.1639777949432218E-2</v>
      </c>
      <c r="S875" s="24">
        <v>5.4772255750516509E-2</v>
      </c>
      <c r="T875" s="24" t="s">
        <v>692</v>
      </c>
      <c r="U875" s="24">
        <v>4.0824829046386249E-2</v>
      </c>
      <c r="V875" s="24">
        <v>0.26317649337786003</v>
      </c>
      <c r="W875" s="149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86</v>
      </c>
      <c r="C876" s="29"/>
      <c r="D876" s="13">
        <v>5.3420459947688501E-2</v>
      </c>
      <c r="E876" s="13">
        <v>3.7586055030017086E-2</v>
      </c>
      <c r="F876" s="13" t="s">
        <v>692</v>
      </c>
      <c r="G876" s="13">
        <v>7.9681907288959603E-2</v>
      </c>
      <c r="H876" s="13">
        <v>5.5328333517248807E-2</v>
      </c>
      <c r="I876" s="13">
        <v>4.4536177141512326E-2</v>
      </c>
      <c r="J876" s="13">
        <v>6.4437947941784229E-2</v>
      </c>
      <c r="K876" s="13">
        <v>0</v>
      </c>
      <c r="L876" s="13">
        <v>4.9973978660740916E-2</v>
      </c>
      <c r="M876" s="13">
        <v>4.660024810402727E-2</v>
      </c>
      <c r="N876" s="13">
        <v>0.3585626610876802</v>
      </c>
      <c r="O876" s="13">
        <v>4.1516775301409785E-2</v>
      </c>
      <c r="P876" s="13">
        <v>9.0756192023093069E-2</v>
      </c>
      <c r="Q876" s="13">
        <v>5.7655006053175382E-2</v>
      </c>
      <c r="R876" s="13">
        <v>6.1967733539318656E-2</v>
      </c>
      <c r="S876" s="13">
        <v>0.21066252211737119</v>
      </c>
      <c r="T876" s="13" t="s">
        <v>692</v>
      </c>
      <c r="U876" s="13">
        <v>3.6559548399748884E-2</v>
      </c>
      <c r="V876" s="13">
        <v>0.19144749760756066</v>
      </c>
      <c r="W876" s="149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261</v>
      </c>
      <c r="C877" s="29"/>
      <c r="D877" s="13">
        <v>1.3197673553431599E-2</v>
      </c>
      <c r="E877" s="13">
        <v>3.0815921158205528E-2</v>
      </c>
      <c r="F877" s="13" t="s">
        <v>692</v>
      </c>
      <c r="G877" s="13">
        <v>0.1005423005838999</v>
      </c>
      <c r="H877" s="13">
        <v>-2.1740177258755766E-2</v>
      </c>
      <c r="I877" s="13">
        <v>-3.9209102664849338E-2</v>
      </c>
      <c r="J877" s="13">
        <v>-0.10908480428922396</v>
      </c>
      <c r="K877" s="13">
        <v>-5.667802807094291E-2</v>
      </c>
      <c r="L877" s="13">
        <v>8.3073375177806108E-2</v>
      </c>
      <c r="M877" s="13">
        <v>-0.11504105032234946</v>
      </c>
      <c r="N877" s="13">
        <v>0.21583720826411779</v>
      </c>
      <c r="O877" s="13">
        <v>3.0666598959525393E-2</v>
      </c>
      <c r="P877" s="13">
        <v>0.13548015139608705</v>
      </c>
      <c r="Q877" s="13">
        <v>-4.2712518526621945E-3</v>
      </c>
      <c r="R877" s="13">
        <v>-0.12655372969531753</v>
      </c>
      <c r="S877" s="13">
        <v>-0.72748476366493908</v>
      </c>
      <c r="T877" s="13" t="s">
        <v>692</v>
      </c>
      <c r="U877" s="13">
        <v>0.17041800220827419</v>
      </c>
      <c r="V877" s="13">
        <v>0.44083696749460399</v>
      </c>
      <c r="W877" s="149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46" t="s">
        <v>262</v>
      </c>
      <c r="C878" s="47"/>
      <c r="D878" s="45">
        <v>0</v>
      </c>
      <c r="E878" s="45">
        <v>0.14000000000000001</v>
      </c>
      <c r="F878" s="45">
        <v>3.78</v>
      </c>
      <c r="G878" s="45">
        <v>0.67</v>
      </c>
      <c r="H878" s="45">
        <v>0.27</v>
      </c>
      <c r="I878" s="45">
        <v>0.4</v>
      </c>
      <c r="J878" s="45">
        <v>0.94</v>
      </c>
      <c r="K878" s="45">
        <v>0.54</v>
      </c>
      <c r="L878" s="45">
        <v>0.54</v>
      </c>
      <c r="M878" s="45">
        <v>0.99</v>
      </c>
      <c r="N878" s="45">
        <v>0.03</v>
      </c>
      <c r="O878" s="45">
        <v>0.13</v>
      </c>
      <c r="P878" s="45">
        <v>0.94</v>
      </c>
      <c r="Q878" s="45">
        <v>0.13</v>
      </c>
      <c r="R878" s="45">
        <v>1.08</v>
      </c>
      <c r="S878" s="45">
        <v>5.93</v>
      </c>
      <c r="T878" s="45">
        <v>12.41</v>
      </c>
      <c r="U878" s="45">
        <v>1.21</v>
      </c>
      <c r="V878" s="45">
        <v>3.3</v>
      </c>
      <c r="W878" s="149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1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BM879" s="55"/>
    </row>
    <row r="880" spans="1:65" ht="15">
      <c r="B880" s="8" t="s">
        <v>537</v>
      </c>
      <c r="BM880" s="28" t="s">
        <v>66</v>
      </c>
    </row>
    <row r="881" spans="1:65" ht="15">
      <c r="A881" s="25" t="s">
        <v>18</v>
      </c>
      <c r="B881" s="18" t="s">
        <v>110</v>
      </c>
      <c r="C881" s="15" t="s">
        <v>111</v>
      </c>
      <c r="D881" s="16" t="s">
        <v>227</v>
      </c>
      <c r="E881" s="17" t="s">
        <v>227</v>
      </c>
      <c r="F881" s="17" t="s">
        <v>227</v>
      </c>
      <c r="G881" s="17" t="s">
        <v>227</v>
      </c>
      <c r="H881" s="17" t="s">
        <v>227</v>
      </c>
      <c r="I881" s="17" t="s">
        <v>227</v>
      </c>
      <c r="J881" s="17" t="s">
        <v>227</v>
      </c>
      <c r="K881" s="17" t="s">
        <v>227</v>
      </c>
      <c r="L881" s="17" t="s">
        <v>227</v>
      </c>
      <c r="M881" s="17" t="s">
        <v>227</v>
      </c>
      <c r="N881" s="17" t="s">
        <v>227</v>
      </c>
      <c r="O881" s="17" t="s">
        <v>227</v>
      </c>
      <c r="P881" s="17" t="s">
        <v>227</v>
      </c>
      <c r="Q881" s="17" t="s">
        <v>227</v>
      </c>
      <c r="R881" s="17" t="s">
        <v>227</v>
      </c>
      <c r="S881" s="17" t="s">
        <v>227</v>
      </c>
      <c r="T881" s="17" t="s">
        <v>227</v>
      </c>
      <c r="U881" s="17" t="s">
        <v>227</v>
      </c>
      <c r="V881" s="17" t="s">
        <v>227</v>
      </c>
      <c r="W881" s="17" t="s">
        <v>227</v>
      </c>
      <c r="X881" s="149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 t="s">
        <v>228</v>
      </c>
      <c r="C882" s="9" t="s">
        <v>228</v>
      </c>
      <c r="D882" s="147" t="s">
        <v>231</v>
      </c>
      <c r="E882" s="148" t="s">
        <v>232</v>
      </c>
      <c r="F882" s="148" t="s">
        <v>234</v>
      </c>
      <c r="G882" s="148" t="s">
        <v>236</v>
      </c>
      <c r="H882" s="148" t="s">
        <v>237</v>
      </c>
      <c r="I882" s="148" t="s">
        <v>238</v>
      </c>
      <c r="J882" s="148" t="s">
        <v>239</v>
      </c>
      <c r="K882" s="148" t="s">
        <v>240</v>
      </c>
      <c r="L882" s="148" t="s">
        <v>241</v>
      </c>
      <c r="M882" s="148" t="s">
        <v>242</v>
      </c>
      <c r="N882" s="148" t="s">
        <v>243</v>
      </c>
      <c r="O882" s="148" t="s">
        <v>244</v>
      </c>
      <c r="P882" s="148" t="s">
        <v>245</v>
      </c>
      <c r="Q882" s="148" t="s">
        <v>246</v>
      </c>
      <c r="R882" s="148" t="s">
        <v>247</v>
      </c>
      <c r="S882" s="148" t="s">
        <v>248</v>
      </c>
      <c r="T882" s="148" t="s">
        <v>282</v>
      </c>
      <c r="U882" s="148" t="s">
        <v>251</v>
      </c>
      <c r="V882" s="148" t="s">
        <v>252</v>
      </c>
      <c r="W882" s="148" t="s">
        <v>296</v>
      </c>
      <c r="X882" s="149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 t="s">
        <v>3</v>
      </c>
    </row>
    <row r="883" spans="1:65">
      <c r="A883" s="30"/>
      <c r="B883" s="19"/>
      <c r="C883" s="9"/>
      <c r="D883" s="10" t="s">
        <v>297</v>
      </c>
      <c r="E883" s="11" t="s">
        <v>297</v>
      </c>
      <c r="F883" s="11" t="s">
        <v>114</v>
      </c>
      <c r="G883" s="11" t="s">
        <v>298</v>
      </c>
      <c r="H883" s="11" t="s">
        <v>297</v>
      </c>
      <c r="I883" s="11" t="s">
        <v>298</v>
      </c>
      <c r="J883" s="11" t="s">
        <v>298</v>
      </c>
      <c r="K883" s="11" t="s">
        <v>298</v>
      </c>
      <c r="L883" s="11" t="s">
        <v>298</v>
      </c>
      <c r="M883" s="11" t="s">
        <v>298</v>
      </c>
      <c r="N883" s="11" t="s">
        <v>114</v>
      </c>
      <c r="O883" s="11" t="s">
        <v>298</v>
      </c>
      <c r="P883" s="11" t="s">
        <v>297</v>
      </c>
      <c r="Q883" s="11" t="s">
        <v>297</v>
      </c>
      <c r="R883" s="11" t="s">
        <v>297</v>
      </c>
      <c r="S883" s="11" t="s">
        <v>298</v>
      </c>
      <c r="T883" s="11" t="s">
        <v>298</v>
      </c>
      <c r="U883" s="11" t="s">
        <v>114</v>
      </c>
      <c r="V883" s="11" t="s">
        <v>297</v>
      </c>
      <c r="W883" s="11" t="s">
        <v>114</v>
      </c>
      <c r="X883" s="149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0</v>
      </c>
    </row>
    <row r="884" spans="1:65">
      <c r="A884" s="30"/>
      <c r="B884" s="19"/>
      <c r="C884" s="9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149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0</v>
      </c>
    </row>
    <row r="885" spans="1:65">
      <c r="A885" s="30"/>
      <c r="B885" s="18">
        <v>1</v>
      </c>
      <c r="C885" s="14">
        <v>1</v>
      </c>
      <c r="D885" s="221">
        <v>211.81</v>
      </c>
      <c r="E885" s="221">
        <v>213.01136349696299</v>
      </c>
      <c r="F885" s="221">
        <v>211.4134</v>
      </c>
      <c r="G885" s="221">
        <v>220</v>
      </c>
      <c r="H885" s="221">
        <v>210</v>
      </c>
      <c r="I885" s="221">
        <v>224</v>
      </c>
      <c r="J885" s="221">
        <v>219</v>
      </c>
      <c r="K885" s="221">
        <v>225</v>
      </c>
      <c r="L885" s="221">
        <v>229</v>
      </c>
      <c r="M885" s="221">
        <v>219</v>
      </c>
      <c r="N885" s="221">
        <v>208.93365073650449</v>
      </c>
      <c r="O885" s="221">
        <v>199</v>
      </c>
      <c r="P885" s="221">
        <v>209</v>
      </c>
      <c r="Q885" s="221">
        <v>225</v>
      </c>
      <c r="R885" s="221">
        <v>209.17</v>
      </c>
      <c r="S885" s="221">
        <v>212</v>
      </c>
      <c r="T885" s="221">
        <v>194</v>
      </c>
      <c r="U885" s="221">
        <v>201.2</v>
      </c>
      <c r="V885" s="221">
        <v>213</v>
      </c>
      <c r="W885" s="221">
        <v>203.203</v>
      </c>
      <c r="X885" s="222"/>
      <c r="Y885" s="223"/>
      <c r="Z885" s="223"/>
      <c r="AA885" s="223"/>
      <c r="AB885" s="223"/>
      <c r="AC885" s="223"/>
      <c r="AD885" s="223"/>
      <c r="AE885" s="223"/>
      <c r="AF885" s="223"/>
      <c r="AG885" s="223"/>
      <c r="AH885" s="223"/>
      <c r="AI885" s="223"/>
      <c r="AJ885" s="223"/>
      <c r="AK885" s="223"/>
      <c r="AL885" s="223"/>
      <c r="AM885" s="223"/>
      <c r="AN885" s="223"/>
      <c r="AO885" s="223"/>
      <c r="AP885" s="223"/>
      <c r="AQ885" s="223"/>
      <c r="AR885" s="223"/>
      <c r="AS885" s="223"/>
      <c r="AT885" s="223"/>
      <c r="AU885" s="223"/>
      <c r="AV885" s="223"/>
      <c r="AW885" s="223"/>
      <c r="AX885" s="223"/>
      <c r="AY885" s="223"/>
      <c r="AZ885" s="223"/>
      <c r="BA885" s="223"/>
      <c r="BB885" s="223"/>
      <c r="BC885" s="223"/>
      <c r="BD885" s="223"/>
      <c r="BE885" s="223"/>
      <c r="BF885" s="223"/>
      <c r="BG885" s="223"/>
      <c r="BH885" s="223"/>
      <c r="BI885" s="223"/>
      <c r="BJ885" s="223"/>
      <c r="BK885" s="223"/>
      <c r="BL885" s="223"/>
      <c r="BM885" s="224">
        <v>1</v>
      </c>
    </row>
    <row r="886" spans="1:65">
      <c r="A886" s="30"/>
      <c r="B886" s="19">
        <v>1</v>
      </c>
      <c r="C886" s="9">
        <v>2</v>
      </c>
      <c r="D886" s="225">
        <v>212.66</v>
      </c>
      <c r="E886" s="225">
        <v>213.46803406661752</v>
      </c>
      <c r="F886" s="225">
        <v>213.21540000000002</v>
      </c>
      <c r="G886" s="225">
        <v>218</v>
      </c>
      <c r="H886" s="225">
        <v>221</v>
      </c>
      <c r="I886" s="225">
        <v>224</v>
      </c>
      <c r="J886" s="225">
        <v>217</v>
      </c>
      <c r="K886" s="225">
        <v>224</v>
      </c>
      <c r="L886" s="225">
        <v>226</v>
      </c>
      <c r="M886" s="225">
        <v>217</v>
      </c>
      <c r="N886" s="225">
        <v>203.10004499399997</v>
      </c>
      <c r="O886" s="225">
        <v>199</v>
      </c>
      <c r="P886" s="225">
        <v>217</v>
      </c>
      <c r="Q886" s="225">
        <v>216</v>
      </c>
      <c r="R886" s="225">
        <v>208.26</v>
      </c>
      <c r="S886" s="225">
        <v>210</v>
      </c>
      <c r="T886" s="225">
        <v>187</v>
      </c>
      <c r="U886" s="225">
        <v>201.4</v>
      </c>
      <c r="V886" s="225">
        <v>210</v>
      </c>
      <c r="W886" s="225">
        <v>198.34</v>
      </c>
      <c r="X886" s="222"/>
      <c r="Y886" s="223"/>
      <c r="Z886" s="223"/>
      <c r="AA886" s="223"/>
      <c r="AB886" s="223"/>
      <c r="AC886" s="223"/>
      <c r="AD886" s="223"/>
      <c r="AE886" s="223"/>
      <c r="AF886" s="223"/>
      <c r="AG886" s="223"/>
      <c r="AH886" s="223"/>
      <c r="AI886" s="223"/>
      <c r="AJ886" s="223"/>
      <c r="AK886" s="223"/>
      <c r="AL886" s="223"/>
      <c r="AM886" s="223"/>
      <c r="AN886" s="223"/>
      <c r="AO886" s="223"/>
      <c r="AP886" s="223"/>
      <c r="AQ886" s="223"/>
      <c r="AR886" s="223"/>
      <c r="AS886" s="223"/>
      <c r="AT886" s="223"/>
      <c r="AU886" s="223"/>
      <c r="AV886" s="223"/>
      <c r="AW886" s="223"/>
      <c r="AX886" s="223"/>
      <c r="AY886" s="223"/>
      <c r="AZ886" s="223"/>
      <c r="BA886" s="223"/>
      <c r="BB886" s="223"/>
      <c r="BC886" s="223"/>
      <c r="BD886" s="223"/>
      <c r="BE886" s="223"/>
      <c r="BF886" s="223"/>
      <c r="BG886" s="223"/>
      <c r="BH886" s="223"/>
      <c r="BI886" s="223"/>
      <c r="BJ886" s="223"/>
      <c r="BK886" s="223"/>
      <c r="BL886" s="223"/>
      <c r="BM886" s="224">
        <v>12</v>
      </c>
    </row>
    <row r="887" spans="1:65">
      <c r="A887" s="30"/>
      <c r="B887" s="19">
        <v>1</v>
      </c>
      <c r="C887" s="9">
        <v>3</v>
      </c>
      <c r="D887" s="225">
        <v>218.14</v>
      </c>
      <c r="E887" s="231">
        <v>204.33030827539793</v>
      </c>
      <c r="F887" s="225">
        <v>215.91839999999999</v>
      </c>
      <c r="G887" s="225">
        <v>218</v>
      </c>
      <c r="H887" s="225">
        <v>213</v>
      </c>
      <c r="I887" s="225">
        <v>223</v>
      </c>
      <c r="J887" s="225">
        <v>221</v>
      </c>
      <c r="K887" s="225">
        <v>221</v>
      </c>
      <c r="L887" s="225">
        <v>231</v>
      </c>
      <c r="M887" s="225">
        <v>216</v>
      </c>
      <c r="N887" s="225">
        <v>197.76293231399998</v>
      </c>
      <c r="O887" s="225">
        <v>200</v>
      </c>
      <c r="P887" s="225">
        <v>209</v>
      </c>
      <c r="Q887" s="225">
        <v>208</v>
      </c>
      <c r="R887" s="225">
        <v>207.33</v>
      </c>
      <c r="S887" s="225">
        <v>205</v>
      </c>
      <c r="T887" s="225">
        <v>202</v>
      </c>
      <c r="U887" s="225">
        <v>202</v>
      </c>
      <c r="V887" s="225">
        <v>212</v>
      </c>
      <c r="W887" s="225">
        <v>198.70500000000001</v>
      </c>
      <c r="X887" s="222"/>
      <c r="Y887" s="223"/>
      <c r="Z887" s="223"/>
      <c r="AA887" s="223"/>
      <c r="AB887" s="223"/>
      <c r="AC887" s="223"/>
      <c r="AD887" s="223"/>
      <c r="AE887" s="223"/>
      <c r="AF887" s="223"/>
      <c r="AG887" s="223"/>
      <c r="AH887" s="223"/>
      <c r="AI887" s="223"/>
      <c r="AJ887" s="223"/>
      <c r="AK887" s="223"/>
      <c r="AL887" s="223"/>
      <c r="AM887" s="223"/>
      <c r="AN887" s="223"/>
      <c r="AO887" s="223"/>
      <c r="AP887" s="223"/>
      <c r="AQ887" s="223"/>
      <c r="AR887" s="223"/>
      <c r="AS887" s="223"/>
      <c r="AT887" s="223"/>
      <c r="AU887" s="223"/>
      <c r="AV887" s="223"/>
      <c r="AW887" s="223"/>
      <c r="AX887" s="223"/>
      <c r="AY887" s="223"/>
      <c r="AZ887" s="223"/>
      <c r="BA887" s="223"/>
      <c r="BB887" s="223"/>
      <c r="BC887" s="223"/>
      <c r="BD887" s="223"/>
      <c r="BE887" s="223"/>
      <c r="BF887" s="223"/>
      <c r="BG887" s="223"/>
      <c r="BH887" s="223"/>
      <c r="BI887" s="223"/>
      <c r="BJ887" s="223"/>
      <c r="BK887" s="223"/>
      <c r="BL887" s="223"/>
      <c r="BM887" s="224">
        <v>16</v>
      </c>
    </row>
    <row r="888" spans="1:65">
      <c r="A888" s="30"/>
      <c r="B888" s="19">
        <v>1</v>
      </c>
      <c r="C888" s="9">
        <v>4</v>
      </c>
      <c r="D888" s="225">
        <v>219</v>
      </c>
      <c r="E888" s="225">
        <v>212.96930293043891</v>
      </c>
      <c r="F888" s="225">
        <v>213.63940000000002</v>
      </c>
      <c r="G888" s="225">
        <v>216</v>
      </c>
      <c r="H888" s="225">
        <v>214</v>
      </c>
      <c r="I888" s="225">
        <v>223</v>
      </c>
      <c r="J888" s="225">
        <v>223</v>
      </c>
      <c r="K888" s="225">
        <v>223</v>
      </c>
      <c r="L888" s="225">
        <v>226</v>
      </c>
      <c r="M888" s="225">
        <v>216</v>
      </c>
      <c r="N888" s="225">
        <v>207.204657594</v>
      </c>
      <c r="O888" s="225">
        <v>194</v>
      </c>
      <c r="P888" s="225">
        <v>214</v>
      </c>
      <c r="Q888" s="225">
        <v>209</v>
      </c>
      <c r="R888" s="225">
        <v>206.08</v>
      </c>
      <c r="S888" s="225">
        <v>210</v>
      </c>
      <c r="T888" s="225">
        <v>191</v>
      </c>
      <c r="U888" s="225">
        <v>207.6</v>
      </c>
      <c r="V888" s="225">
        <v>212</v>
      </c>
      <c r="W888" s="225">
        <v>198.547</v>
      </c>
      <c r="X888" s="222"/>
      <c r="Y888" s="223"/>
      <c r="Z888" s="223"/>
      <c r="AA888" s="223"/>
      <c r="AB888" s="223"/>
      <c r="AC888" s="223"/>
      <c r="AD888" s="223"/>
      <c r="AE888" s="223"/>
      <c r="AF888" s="223"/>
      <c r="AG888" s="223"/>
      <c r="AH888" s="223"/>
      <c r="AI888" s="223"/>
      <c r="AJ888" s="223"/>
      <c r="AK888" s="223"/>
      <c r="AL888" s="223"/>
      <c r="AM888" s="223"/>
      <c r="AN888" s="223"/>
      <c r="AO888" s="223"/>
      <c r="AP888" s="223"/>
      <c r="AQ888" s="223"/>
      <c r="AR888" s="223"/>
      <c r="AS888" s="223"/>
      <c r="AT888" s="223"/>
      <c r="AU888" s="223"/>
      <c r="AV888" s="223"/>
      <c r="AW888" s="223"/>
      <c r="AX888" s="223"/>
      <c r="AY888" s="223"/>
      <c r="AZ888" s="223"/>
      <c r="BA888" s="223"/>
      <c r="BB888" s="223"/>
      <c r="BC888" s="223"/>
      <c r="BD888" s="223"/>
      <c r="BE888" s="223"/>
      <c r="BF888" s="223"/>
      <c r="BG888" s="223"/>
      <c r="BH888" s="223"/>
      <c r="BI888" s="223"/>
      <c r="BJ888" s="223"/>
      <c r="BK888" s="223"/>
      <c r="BL888" s="223"/>
      <c r="BM888" s="224">
        <v>211.82041354879448</v>
      </c>
    </row>
    <row r="889" spans="1:65">
      <c r="A889" s="30"/>
      <c r="B889" s="19">
        <v>1</v>
      </c>
      <c r="C889" s="9">
        <v>5</v>
      </c>
      <c r="D889" s="225">
        <v>218.12</v>
      </c>
      <c r="E889" s="225">
        <v>212.97729871513133</v>
      </c>
      <c r="F889" s="225">
        <v>210.37460000000002</v>
      </c>
      <c r="G889" s="231">
        <v>210</v>
      </c>
      <c r="H889" s="225">
        <v>210</v>
      </c>
      <c r="I889" s="225">
        <v>220</v>
      </c>
      <c r="J889" s="225">
        <v>221</v>
      </c>
      <c r="K889" s="225">
        <v>226</v>
      </c>
      <c r="L889" s="225">
        <v>227</v>
      </c>
      <c r="M889" s="225">
        <v>219</v>
      </c>
      <c r="N889" s="225">
        <v>200.62808567399998</v>
      </c>
      <c r="O889" s="225">
        <v>196</v>
      </c>
      <c r="P889" s="225">
        <v>208</v>
      </c>
      <c r="Q889" s="225">
        <v>211</v>
      </c>
      <c r="R889" s="225">
        <v>209.86</v>
      </c>
      <c r="S889" s="225">
        <v>208</v>
      </c>
      <c r="T889" s="225">
        <v>199</v>
      </c>
      <c r="U889" s="225">
        <v>205.7</v>
      </c>
      <c r="V889" s="225">
        <v>210</v>
      </c>
      <c r="W889" s="225">
        <v>200.80799999999999</v>
      </c>
      <c r="X889" s="222"/>
      <c r="Y889" s="223"/>
      <c r="Z889" s="223"/>
      <c r="AA889" s="223"/>
      <c r="AB889" s="223"/>
      <c r="AC889" s="223"/>
      <c r="AD889" s="223"/>
      <c r="AE889" s="223"/>
      <c r="AF889" s="223"/>
      <c r="AG889" s="223"/>
      <c r="AH889" s="223"/>
      <c r="AI889" s="223"/>
      <c r="AJ889" s="223"/>
      <c r="AK889" s="223"/>
      <c r="AL889" s="223"/>
      <c r="AM889" s="223"/>
      <c r="AN889" s="223"/>
      <c r="AO889" s="223"/>
      <c r="AP889" s="223"/>
      <c r="AQ889" s="223"/>
      <c r="AR889" s="223"/>
      <c r="AS889" s="223"/>
      <c r="AT889" s="223"/>
      <c r="AU889" s="223"/>
      <c r="AV889" s="223"/>
      <c r="AW889" s="223"/>
      <c r="AX889" s="223"/>
      <c r="AY889" s="223"/>
      <c r="AZ889" s="223"/>
      <c r="BA889" s="223"/>
      <c r="BB889" s="223"/>
      <c r="BC889" s="223"/>
      <c r="BD889" s="223"/>
      <c r="BE889" s="223"/>
      <c r="BF889" s="223"/>
      <c r="BG889" s="223"/>
      <c r="BH889" s="223"/>
      <c r="BI889" s="223"/>
      <c r="BJ889" s="223"/>
      <c r="BK889" s="223"/>
      <c r="BL889" s="223"/>
      <c r="BM889" s="224">
        <v>58</v>
      </c>
    </row>
    <row r="890" spans="1:65">
      <c r="A890" s="30"/>
      <c r="B890" s="19">
        <v>1</v>
      </c>
      <c r="C890" s="9">
        <v>6</v>
      </c>
      <c r="D890" s="225">
        <v>217.1</v>
      </c>
      <c r="E890" s="225">
        <v>209.5215039482124</v>
      </c>
      <c r="F890" s="225">
        <v>211.05300000000003</v>
      </c>
      <c r="G890" s="225">
        <v>218</v>
      </c>
      <c r="H890" s="225">
        <v>215</v>
      </c>
      <c r="I890" s="225">
        <v>225</v>
      </c>
      <c r="J890" s="225">
        <v>222</v>
      </c>
      <c r="K890" s="225">
        <v>225</v>
      </c>
      <c r="L890" s="225">
        <v>224</v>
      </c>
      <c r="M890" s="225">
        <v>220</v>
      </c>
      <c r="N890" s="225">
        <v>201.096050754</v>
      </c>
      <c r="O890" s="225">
        <v>199</v>
      </c>
      <c r="P890" s="225">
        <v>212</v>
      </c>
      <c r="Q890" s="225">
        <v>213</v>
      </c>
      <c r="R890" s="225">
        <v>208.3</v>
      </c>
      <c r="S890" s="225">
        <v>203</v>
      </c>
      <c r="T890" s="225">
        <v>189</v>
      </c>
      <c r="U890" s="225">
        <v>202.7</v>
      </c>
      <c r="V890" s="225">
        <v>215</v>
      </c>
      <c r="W890" s="225">
        <v>196.74</v>
      </c>
      <c r="X890" s="222"/>
      <c r="Y890" s="223"/>
      <c r="Z890" s="223"/>
      <c r="AA890" s="223"/>
      <c r="AB890" s="223"/>
      <c r="AC890" s="223"/>
      <c r="AD890" s="223"/>
      <c r="AE890" s="223"/>
      <c r="AF890" s="223"/>
      <c r="AG890" s="223"/>
      <c r="AH890" s="223"/>
      <c r="AI890" s="223"/>
      <c r="AJ890" s="223"/>
      <c r="AK890" s="223"/>
      <c r="AL890" s="223"/>
      <c r="AM890" s="223"/>
      <c r="AN890" s="223"/>
      <c r="AO890" s="223"/>
      <c r="AP890" s="223"/>
      <c r="AQ890" s="223"/>
      <c r="AR890" s="223"/>
      <c r="AS890" s="223"/>
      <c r="AT890" s="223"/>
      <c r="AU890" s="223"/>
      <c r="AV890" s="223"/>
      <c r="AW890" s="223"/>
      <c r="AX890" s="223"/>
      <c r="AY890" s="223"/>
      <c r="AZ890" s="223"/>
      <c r="BA890" s="223"/>
      <c r="BB890" s="223"/>
      <c r="BC890" s="223"/>
      <c r="BD890" s="223"/>
      <c r="BE890" s="223"/>
      <c r="BF890" s="223"/>
      <c r="BG890" s="223"/>
      <c r="BH890" s="223"/>
      <c r="BI890" s="223"/>
      <c r="BJ890" s="223"/>
      <c r="BK890" s="223"/>
      <c r="BL890" s="223"/>
      <c r="BM890" s="226"/>
    </row>
    <row r="891" spans="1:65">
      <c r="A891" s="30"/>
      <c r="B891" s="20" t="s">
        <v>258</v>
      </c>
      <c r="C891" s="12"/>
      <c r="D891" s="227">
        <v>216.13833333333332</v>
      </c>
      <c r="E891" s="227">
        <v>211.04630190546018</v>
      </c>
      <c r="F891" s="227">
        <v>212.60236666666671</v>
      </c>
      <c r="G891" s="227">
        <v>216.66666666666666</v>
      </c>
      <c r="H891" s="227">
        <v>213.83333333333334</v>
      </c>
      <c r="I891" s="227">
        <v>223.16666666666666</v>
      </c>
      <c r="J891" s="227">
        <v>220.5</v>
      </c>
      <c r="K891" s="227">
        <v>224</v>
      </c>
      <c r="L891" s="227">
        <v>227.16666666666666</v>
      </c>
      <c r="M891" s="227">
        <v>217.83333333333334</v>
      </c>
      <c r="N891" s="227">
        <v>203.12090367775076</v>
      </c>
      <c r="O891" s="227">
        <v>197.83333333333334</v>
      </c>
      <c r="P891" s="227">
        <v>211.5</v>
      </c>
      <c r="Q891" s="227">
        <v>213.66666666666666</v>
      </c>
      <c r="R891" s="227">
        <v>208.16666666666666</v>
      </c>
      <c r="S891" s="227">
        <v>208</v>
      </c>
      <c r="T891" s="227">
        <v>193.66666666666666</v>
      </c>
      <c r="U891" s="227">
        <v>203.43333333333337</v>
      </c>
      <c r="V891" s="227">
        <v>212</v>
      </c>
      <c r="W891" s="227">
        <v>199.3905</v>
      </c>
      <c r="X891" s="222"/>
      <c r="Y891" s="223"/>
      <c r="Z891" s="223"/>
      <c r="AA891" s="223"/>
      <c r="AB891" s="223"/>
      <c r="AC891" s="223"/>
      <c r="AD891" s="223"/>
      <c r="AE891" s="223"/>
      <c r="AF891" s="223"/>
      <c r="AG891" s="223"/>
      <c r="AH891" s="223"/>
      <c r="AI891" s="223"/>
      <c r="AJ891" s="223"/>
      <c r="AK891" s="223"/>
      <c r="AL891" s="223"/>
      <c r="AM891" s="223"/>
      <c r="AN891" s="223"/>
      <c r="AO891" s="223"/>
      <c r="AP891" s="223"/>
      <c r="AQ891" s="223"/>
      <c r="AR891" s="223"/>
      <c r="AS891" s="223"/>
      <c r="AT891" s="223"/>
      <c r="AU891" s="223"/>
      <c r="AV891" s="223"/>
      <c r="AW891" s="223"/>
      <c r="AX891" s="223"/>
      <c r="AY891" s="223"/>
      <c r="AZ891" s="223"/>
      <c r="BA891" s="223"/>
      <c r="BB891" s="223"/>
      <c r="BC891" s="223"/>
      <c r="BD891" s="223"/>
      <c r="BE891" s="223"/>
      <c r="BF891" s="223"/>
      <c r="BG891" s="223"/>
      <c r="BH891" s="223"/>
      <c r="BI891" s="223"/>
      <c r="BJ891" s="223"/>
      <c r="BK891" s="223"/>
      <c r="BL891" s="223"/>
      <c r="BM891" s="226"/>
    </row>
    <row r="892" spans="1:65">
      <c r="A892" s="30"/>
      <c r="B892" s="3" t="s">
        <v>259</v>
      </c>
      <c r="C892" s="29"/>
      <c r="D892" s="225">
        <v>217.61</v>
      </c>
      <c r="E892" s="225">
        <v>212.97330082278512</v>
      </c>
      <c r="F892" s="225">
        <v>212.31440000000001</v>
      </c>
      <c r="G892" s="225">
        <v>218</v>
      </c>
      <c r="H892" s="225">
        <v>213.5</v>
      </c>
      <c r="I892" s="225">
        <v>223.5</v>
      </c>
      <c r="J892" s="225">
        <v>221</v>
      </c>
      <c r="K892" s="225">
        <v>224.5</v>
      </c>
      <c r="L892" s="225">
        <v>226.5</v>
      </c>
      <c r="M892" s="225">
        <v>218</v>
      </c>
      <c r="N892" s="225">
        <v>202.09804787399997</v>
      </c>
      <c r="O892" s="225">
        <v>199</v>
      </c>
      <c r="P892" s="225">
        <v>210.5</v>
      </c>
      <c r="Q892" s="225">
        <v>212</v>
      </c>
      <c r="R892" s="225">
        <v>208.28</v>
      </c>
      <c r="S892" s="225">
        <v>209</v>
      </c>
      <c r="T892" s="225">
        <v>192.5</v>
      </c>
      <c r="U892" s="225">
        <v>202.35</v>
      </c>
      <c r="V892" s="225">
        <v>212</v>
      </c>
      <c r="W892" s="225">
        <v>198.626</v>
      </c>
      <c r="X892" s="222"/>
      <c r="Y892" s="223"/>
      <c r="Z892" s="223"/>
      <c r="AA892" s="223"/>
      <c r="AB892" s="223"/>
      <c r="AC892" s="223"/>
      <c r="AD892" s="223"/>
      <c r="AE892" s="223"/>
      <c r="AF892" s="223"/>
      <c r="AG892" s="223"/>
      <c r="AH892" s="223"/>
      <c r="AI892" s="223"/>
      <c r="AJ892" s="223"/>
      <c r="AK892" s="223"/>
      <c r="AL892" s="223"/>
      <c r="AM892" s="223"/>
      <c r="AN892" s="223"/>
      <c r="AO892" s="223"/>
      <c r="AP892" s="223"/>
      <c r="AQ892" s="223"/>
      <c r="AR892" s="223"/>
      <c r="AS892" s="223"/>
      <c r="AT892" s="223"/>
      <c r="AU892" s="223"/>
      <c r="AV892" s="223"/>
      <c r="AW892" s="223"/>
      <c r="AX892" s="223"/>
      <c r="AY892" s="223"/>
      <c r="AZ892" s="223"/>
      <c r="BA892" s="223"/>
      <c r="BB892" s="223"/>
      <c r="BC892" s="223"/>
      <c r="BD892" s="223"/>
      <c r="BE892" s="223"/>
      <c r="BF892" s="223"/>
      <c r="BG892" s="223"/>
      <c r="BH892" s="223"/>
      <c r="BI892" s="223"/>
      <c r="BJ892" s="223"/>
      <c r="BK892" s="223"/>
      <c r="BL892" s="223"/>
      <c r="BM892" s="226"/>
    </row>
    <row r="893" spans="1:65">
      <c r="A893" s="30"/>
      <c r="B893" s="3" t="s">
        <v>260</v>
      </c>
      <c r="C893" s="29"/>
      <c r="D893" s="225">
        <v>3.0945398150075007</v>
      </c>
      <c r="E893" s="225">
        <v>3.5939536610612142</v>
      </c>
      <c r="F893" s="225">
        <v>2.0603129953156731</v>
      </c>
      <c r="G893" s="225">
        <v>3.5023801430836525</v>
      </c>
      <c r="H893" s="225">
        <v>4.0702170294305757</v>
      </c>
      <c r="I893" s="225">
        <v>1.7224014243685084</v>
      </c>
      <c r="J893" s="225">
        <v>2.16794833886788</v>
      </c>
      <c r="K893" s="225">
        <v>1.7888543819998317</v>
      </c>
      <c r="L893" s="225">
        <v>2.4832774042918899</v>
      </c>
      <c r="M893" s="225">
        <v>1.7224014243685084</v>
      </c>
      <c r="N893" s="225">
        <v>4.2305445890485149</v>
      </c>
      <c r="O893" s="225">
        <v>2.3166067138525408</v>
      </c>
      <c r="P893" s="225">
        <v>3.5071355833500366</v>
      </c>
      <c r="Q893" s="225">
        <v>6.2503333244449184</v>
      </c>
      <c r="R893" s="225">
        <v>1.3382625552060614</v>
      </c>
      <c r="S893" s="225">
        <v>3.40587727318528</v>
      </c>
      <c r="T893" s="225">
        <v>5.8537737116040507</v>
      </c>
      <c r="U893" s="225">
        <v>2.6158491291866692</v>
      </c>
      <c r="V893" s="225">
        <v>1.8973665961010275</v>
      </c>
      <c r="W893" s="225">
        <v>2.2739641817759546</v>
      </c>
      <c r="X893" s="222"/>
      <c r="Y893" s="223"/>
      <c r="Z893" s="223"/>
      <c r="AA893" s="223"/>
      <c r="AB893" s="223"/>
      <c r="AC893" s="223"/>
      <c r="AD893" s="223"/>
      <c r="AE893" s="223"/>
      <c r="AF893" s="223"/>
      <c r="AG893" s="223"/>
      <c r="AH893" s="223"/>
      <c r="AI893" s="223"/>
      <c r="AJ893" s="223"/>
      <c r="AK893" s="223"/>
      <c r="AL893" s="223"/>
      <c r="AM893" s="223"/>
      <c r="AN893" s="223"/>
      <c r="AO893" s="223"/>
      <c r="AP893" s="223"/>
      <c r="AQ893" s="223"/>
      <c r="AR893" s="223"/>
      <c r="AS893" s="223"/>
      <c r="AT893" s="223"/>
      <c r="AU893" s="223"/>
      <c r="AV893" s="223"/>
      <c r="AW893" s="223"/>
      <c r="AX893" s="223"/>
      <c r="AY893" s="223"/>
      <c r="AZ893" s="223"/>
      <c r="BA893" s="223"/>
      <c r="BB893" s="223"/>
      <c r="BC893" s="223"/>
      <c r="BD893" s="223"/>
      <c r="BE893" s="223"/>
      <c r="BF893" s="223"/>
      <c r="BG893" s="223"/>
      <c r="BH893" s="223"/>
      <c r="BI893" s="223"/>
      <c r="BJ893" s="223"/>
      <c r="BK893" s="223"/>
      <c r="BL893" s="223"/>
      <c r="BM893" s="226"/>
    </row>
    <row r="894" spans="1:65">
      <c r="A894" s="30"/>
      <c r="B894" s="3" t="s">
        <v>86</v>
      </c>
      <c r="C894" s="29"/>
      <c r="D894" s="13">
        <v>1.4317403892603506E-2</v>
      </c>
      <c r="E894" s="13">
        <v>1.7029218842560687E-2</v>
      </c>
      <c r="F894" s="13">
        <v>9.6909222019432185E-3</v>
      </c>
      <c r="G894" s="13">
        <v>1.6164831429616857E-2</v>
      </c>
      <c r="H894" s="13">
        <v>1.9034530145427477E-2</v>
      </c>
      <c r="I894" s="13">
        <v>7.7180048888805461E-3</v>
      </c>
      <c r="J894" s="13">
        <v>9.8319652556366436E-3</v>
      </c>
      <c r="K894" s="13">
        <v>7.985957062499249E-3</v>
      </c>
      <c r="L894" s="13">
        <v>1.0931521955797021E-2</v>
      </c>
      <c r="M894" s="13">
        <v>7.9069690483634658E-3</v>
      </c>
      <c r="N894" s="13">
        <v>2.0827716460735279E-2</v>
      </c>
      <c r="O894" s="13">
        <v>1.1709890718715454E-2</v>
      </c>
      <c r="P894" s="13">
        <v>1.6582201339716485E-2</v>
      </c>
      <c r="Q894" s="13">
        <v>2.9252730067604923E-2</v>
      </c>
      <c r="R894" s="13">
        <v>6.4288033076352032E-3</v>
      </c>
      <c r="S894" s="13">
        <v>1.6374409967236922E-2</v>
      </c>
      <c r="T894" s="13">
        <v>3.0226026049590626E-2</v>
      </c>
      <c r="U894" s="13">
        <v>1.2858507926527948E-2</v>
      </c>
      <c r="V894" s="13">
        <v>8.9498424344388091E-3</v>
      </c>
      <c r="W894" s="13">
        <v>1.1404576355322618E-2</v>
      </c>
      <c r="X894" s="149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261</v>
      </c>
      <c r="C895" s="29"/>
      <c r="D895" s="13">
        <v>2.0384814249945649E-2</v>
      </c>
      <c r="E895" s="13">
        <v>-3.6545658200028974E-3</v>
      </c>
      <c r="F895" s="13">
        <v>3.6915852668377713E-3</v>
      </c>
      <c r="G895" s="13">
        <v>2.2879065509688434E-2</v>
      </c>
      <c r="H895" s="13">
        <v>9.502954653023421E-3</v>
      </c>
      <c r="I895" s="13">
        <v>5.3565437474979216E-2</v>
      </c>
      <c r="J895" s="13">
        <v>4.0976156668706132E-2</v>
      </c>
      <c r="K895" s="13">
        <v>5.7499587726939527E-2</v>
      </c>
      <c r="L895" s="13">
        <v>7.2449358684388843E-2</v>
      </c>
      <c r="M895" s="13">
        <v>2.8386875862433048E-2</v>
      </c>
      <c r="N895" s="13">
        <v>-4.1070214741317779E-2</v>
      </c>
      <c r="O895" s="13">
        <v>-6.6032730184615085E-2</v>
      </c>
      <c r="P895" s="13">
        <v>-1.5126660524655833E-3</v>
      </c>
      <c r="Q895" s="13">
        <v>8.71612460263127E-3</v>
      </c>
      <c r="R895" s="13">
        <v>-1.7249267060306939E-2</v>
      </c>
      <c r="S895" s="13">
        <v>-1.8036097110698979E-2</v>
      </c>
      <c r="T895" s="13">
        <v>-8.5703481444416862E-2</v>
      </c>
      <c r="U895" s="13">
        <v>-3.9595240491441475E-2</v>
      </c>
      <c r="V895" s="13">
        <v>8.4782409871064779E-4</v>
      </c>
      <c r="W895" s="13">
        <v>-5.868137702380205E-2</v>
      </c>
      <c r="X895" s="149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46" t="s">
        <v>262</v>
      </c>
      <c r="C896" s="47"/>
      <c r="D896" s="45">
        <v>0.52</v>
      </c>
      <c r="E896" s="45">
        <v>0.17</v>
      </c>
      <c r="F896" s="45">
        <v>0.04</v>
      </c>
      <c r="G896" s="45">
        <v>0.59</v>
      </c>
      <c r="H896" s="45">
        <v>0.21</v>
      </c>
      <c r="I896" s="45">
        <v>1.48</v>
      </c>
      <c r="J896" s="45">
        <v>1.1200000000000001</v>
      </c>
      <c r="K896" s="45">
        <v>1.59</v>
      </c>
      <c r="L896" s="45">
        <v>2.0299999999999998</v>
      </c>
      <c r="M896" s="45">
        <v>0.75</v>
      </c>
      <c r="N896" s="45">
        <v>1.25</v>
      </c>
      <c r="O896" s="45">
        <v>1.97</v>
      </c>
      <c r="P896" s="45">
        <v>0.11</v>
      </c>
      <c r="Q896" s="45">
        <v>0.19</v>
      </c>
      <c r="R896" s="45">
        <v>0.56000000000000005</v>
      </c>
      <c r="S896" s="45">
        <v>0.59</v>
      </c>
      <c r="T896" s="45">
        <v>2.54</v>
      </c>
      <c r="U896" s="45">
        <v>1.21</v>
      </c>
      <c r="V896" s="45">
        <v>0.04</v>
      </c>
      <c r="W896" s="45">
        <v>1.76</v>
      </c>
      <c r="X896" s="149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1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BM897" s="55"/>
    </row>
    <row r="898" spans="1:65" ht="15">
      <c r="B898" s="8" t="s">
        <v>538</v>
      </c>
      <c r="BM898" s="28" t="s">
        <v>66</v>
      </c>
    </row>
    <row r="899" spans="1:65" ht="15">
      <c r="A899" s="25" t="s">
        <v>21</v>
      </c>
      <c r="B899" s="18" t="s">
        <v>110</v>
      </c>
      <c r="C899" s="15" t="s">
        <v>111</v>
      </c>
      <c r="D899" s="16" t="s">
        <v>227</v>
      </c>
      <c r="E899" s="17" t="s">
        <v>227</v>
      </c>
      <c r="F899" s="17" t="s">
        <v>227</v>
      </c>
      <c r="G899" s="17" t="s">
        <v>227</v>
      </c>
      <c r="H899" s="17" t="s">
        <v>227</v>
      </c>
      <c r="I899" s="17" t="s">
        <v>227</v>
      </c>
      <c r="J899" s="17" t="s">
        <v>227</v>
      </c>
      <c r="K899" s="17" t="s">
        <v>227</v>
      </c>
      <c r="L899" s="17" t="s">
        <v>227</v>
      </c>
      <c r="M899" s="17" t="s">
        <v>227</v>
      </c>
      <c r="N899" s="17" t="s">
        <v>227</v>
      </c>
      <c r="O899" s="17" t="s">
        <v>227</v>
      </c>
      <c r="P899" s="17" t="s">
        <v>227</v>
      </c>
      <c r="Q899" s="17" t="s">
        <v>227</v>
      </c>
      <c r="R899" s="17" t="s">
        <v>227</v>
      </c>
      <c r="S899" s="17" t="s">
        <v>227</v>
      </c>
      <c r="T899" s="17" t="s">
        <v>227</v>
      </c>
      <c r="U899" s="149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 t="s">
        <v>228</v>
      </c>
      <c r="C900" s="9" t="s">
        <v>228</v>
      </c>
      <c r="D900" s="147" t="s">
        <v>231</v>
      </c>
      <c r="E900" s="148" t="s">
        <v>232</v>
      </c>
      <c r="F900" s="148" t="s">
        <v>236</v>
      </c>
      <c r="G900" s="148" t="s">
        <v>237</v>
      </c>
      <c r="H900" s="148" t="s">
        <v>238</v>
      </c>
      <c r="I900" s="148" t="s">
        <v>239</v>
      </c>
      <c r="J900" s="148" t="s">
        <v>240</v>
      </c>
      <c r="K900" s="148" t="s">
        <v>241</v>
      </c>
      <c r="L900" s="148" t="s">
        <v>242</v>
      </c>
      <c r="M900" s="148" t="s">
        <v>243</v>
      </c>
      <c r="N900" s="148" t="s">
        <v>244</v>
      </c>
      <c r="O900" s="148" t="s">
        <v>245</v>
      </c>
      <c r="P900" s="148" t="s">
        <v>246</v>
      </c>
      <c r="Q900" s="148" t="s">
        <v>247</v>
      </c>
      <c r="R900" s="148" t="s">
        <v>248</v>
      </c>
      <c r="S900" s="148" t="s">
        <v>282</v>
      </c>
      <c r="T900" s="148" t="s">
        <v>252</v>
      </c>
      <c r="U900" s="149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 t="s">
        <v>3</v>
      </c>
    </row>
    <row r="901" spans="1:65">
      <c r="A901" s="30"/>
      <c r="B901" s="19"/>
      <c r="C901" s="9"/>
      <c r="D901" s="10" t="s">
        <v>297</v>
      </c>
      <c r="E901" s="11" t="s">
        <v>297</v>
      </c>
      <c r="F901" s="11" t="s">
        <v>298</v>
      </c>
      <c r="G901" s="11" t="s">
        <v>297</v>
      </c>
      <c r="H901" s="11" t="s">
        <v>298</v>
      </c>
      <c r="I901" s="11" t="s">
        <v>298</v>
      </c>
      <c r="J901" s="11" t="s">
        <v>298</v>
      </c>
      <c r="K901" s="11" t="s">
        <v>298</v>
      </c>
      <c r="L901" s="11" t="s">
        <v>298</v>
      </c>
      <c r="M901" s="11" t="s">
        <v>114</v>
      </c>
      <c r="N901" s="11" t="s">
        <v>298</v>
      </c>
      <c r="O901" s="11" t="s">
        <v>297</v>
      </c>
      <c r="P901" s="11" t="s">
        <v>297</v>
      </c>
      <c r="Q901" s="11" t="s">
        <v>297</v>
      </c>
      <c r="R901" s="11" t="s">
        <v>298</v>
      </c>
      <c r="S901" s="11" t="s">
        <v>298</v>
      </c>
      <c r="T901" s="11" t="s">
        <v>297</v>
      </c>
      <c r="U901" s="149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2</v>
      </c>
    </row>
    <row r="902" spans="1:65">
      <c r="A902" s="30"/>
      <c r="B902" s="19"/>
      <c r="C902" s="9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149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3</v>
      </c>
    </row>
    <row r="903" spans="1:65">
      <c r="A903" s="30"/>
      <c r="B903" s="18">
        <v>1</v>
      </c>
      <c r="C903" s="14">
        <v>1</v>
      </c>
      <c r="D903" s="150">
        <v>0.21</v>
      </c>
      <c r="E903" s="143">
        <v>0.32191000866987718</v>
      </c>
      <c r="F903" s="143" t="s">
        <v>104</v>
      </c>
      <c r="G903" s="143">
        <v>0.42</v>
      </c>
      <c r="H903" s="22">
        <v>0.21</v>
      </c>
      <c r="I903" s="22">
        <v>0.22</v>
      </c>
      <c r="J903" s="22">
        <v>0.22</v>
      </c>
      <c r="K903" s="22">
        <v>0.21</v>
      </c>
      <c r="L903" s="22">
        <v>0.23</v>
      </c>
      <c r="M903" s="22">
        <v>0.2326460944</v>
      </c>
      <c r="N903" s="143">
        <v>0.28000000000000003</v>
      </c>
      <c r="O903" s="22">
        <v>0.22</v>
      </c>
      <c r="P903" s="143">
        <v>0.3</v>
      </c>
      <c r="Q903" s="22">
        <v>0.23</v>
      </c>
      <c r="R903" s="143">
        <v>0.2</v>
      </c>
      <c r="S903" s="22">
        <v>0.23</v>
      </c>
      <c r="T903" s="143">
        <v>0.2</v>
      </c>
      <c r="U903" s="149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</v>
      </c>
    </row>
    <row r="904" spans="1:65">
      <c r="A904" s="30"/>
      <c r="B904" s="19">
        <v>1</v>
      </c>
      <c r="C904" s="9">
        <v>2</v>
      </c>
      <c r="D904" s="11">
        <v>0.25</v>
      </c>
      <c r="E904" s="144">
        <v>0.28708268220196098</v>
      </c>
      <c r="F904" s="144" t="s">
        <v>104</v>
      </c>
      <c r="G904" s="144">
        <v>0.45</v>
      </c>
      <c r="H904" s="11">
        <v>0.21</v>
      </c>
      <c r="I904" s="11">
        <v>0.22</v>
      </c>
      <c r="J904" s="11">
        <v>0.22</v>
      </c>
      <c r="K904" s="11">
        <v>0.22</v>
      </c>
      <c r="L904" s="11">
        <v>0.24</v>
      </c>
      <c r="M904" s="11">
        <v>0.22570913047999999</v>
      </c>
      <c r="N904" s="144">
        <v>0.28999999999999998</v>
      </c>
      <c r="O904" s="11">
        <v>0.24</v>
      </c>
      <c r="P904" s="144">
        <v>0.3</v>
      </c>
      <c r="Q904" s="11">
        <v>0.22</v>
      </c>
      <c r="R904" s="144">
        <v>0.2</v>
      </c>
      <c r="S904" s="11">
        <v>0.24</v>
      </c>
      <c r="T904" s="144">
        <v>0.2</v>
      </c>
      <c r="U904" s="149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25</v>
      </c>
    </row>
    <row r="905" spans="1:65">
      <c r="A905" s="30"/>
      <c r="B905" s="19">
        <v>1</v>
      </c>
      <c r="C905" s="9">
        <v>3</v>
      </c>
      <c r="D905" s="11">
        <v>0.26</v>
      </c>
      <c r="E905" s="144">
        <v>0.2680808952791876</v>
      </c>
      <c r="F905" s="144" t="s">
        <v>104</v>
      </c>
      <c r="G905" s="144">
        <v>0.41</v>
      </c>
      <c r="H905" s="11">
        <v>0.22</v>
      </c>
      <c r="I905" s="11">
        <v>0.22</v>
      </c>
      <c r="J905" s="11">
        <v>0.23</v>
      </c>
      <c r="K905" s="11">
        <v>0.21</v>
      </c>
      <c r="L905" s="11">
        <v>0.23</v>
      </c>
      <c r="M905" s="11">
        <v>0.22097734218000001</v>
      </c>
      <c r="N905" s="144">
        <v>0.28999999999999998</v>
      </c>
      <c r="O905" s="11">
        <v>0.23</v>
      </c>
      <c r="P905" s="144">
        <v>0.4</v>
      </c>
      <c r="Q905" s="11">
        <v>0.23</v>
      </c>
      <c r="R905" s="144">
        <v>0.2</v>
      </c>
      <c r="S905" s="11">
        <v>0.23</v>
      </c>
      <c r="T905" s="144">
        <v>0.2</v>
      </c>
      <c r="U905" s="149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16</v>
      </c>
    </row>
    <row r="906" spans="1:65">
      <c r="A906" s="30"/>
      <c r="B906" s="19">
        <v>1</v>
      </c>
      <c r="C906" s="9">
        <v>4</v>
      </c>
      <c r="D906" s="11">
        <v>0.25</v>
      </c>
      <c r="E906" s="145">
        <v>0.36424033586681914</v>
      </c>
      <c r="F906" s="144" t="s">
        <v>104</v>
      </c>
      <c r="G906" s="144">
        <v>0.45</v>
      </c>
      <c r="H906" s="11">
        <v>0.22</v>
      </c>
      <c r="I906" s="11">
        <v>0.23</v>
      </c>
      <c r="J906" s="11">
        <v>0.24</v>
      </c>
      <c r="K906" s="11">
        <v>0.21</v>
      </c>
      <c r="L906" s="11">
        <v>0.23</v>
      </c>
      <c r="M906" s="11">
        <v>0.2339511824826</v>
      </c>
      <c r="N906" s="144">
        <v>0.27</v>
      </c>
      <c r="O906" s="11">
        <v>0.23</v>
      </c>
      <c r="P906" s="144">
        <v>0.4</v>
      </c>
      <c r="Q906" s="11">
        <v>0.22</v>
      </c>
      <c r="R906" s="144">
        <v>0.2</v>
      </c>
      <c r="S906" s="11">
        <v>0.23</v>
      </c>
      <c r="T906" s="144">
        <v>0.2</v>
      </c>
      <c r="U906" s="149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0.22790234423904332</v>
      </c>
    </row>
    <row r="907" spans="1:65">
      <c r="A907" s="30"/>
      <c r="B907" s="19">
        <v>1</v>
      </c>
      <c r="C907" s="9">
        <v>5</v>
      </c>
      <c r="D907" s="11">
        <v>0.25</v>
      </c>
      <c r="E907" s="144">
        <v>0.28134000243729834</v>
      </c>
      <c r="F907" s="144" t="s">
        <v>104</v>
      </c>
      <c r="G907" s="144">
        <v>0.41</v>
      </c>
      <c r="H907" s="11">
        <v>0.21</v>
      </c>
      <c r="I907" s="11">
        <v>0.22</v>
      </c>
      <c r="J907" s="11">
        <v>0.22</v>
      </c>
      <c r="K907" s="11">
        <v>0.21</v>
      </c>
      <c r="L907" s="11">
        <v>0.24</v>
      </c>
      <c r="M907" s="11">
        <v>0.22313271007999999</v>
      </c>
      <c r="N907" s="144">
        <v>0.28000000000000003</v>
      </c>
      <c r="O907" s="11">
        <v>0.23</v>
      </c>
      <c r="P907" s="144">
        <v>0.4</v>
      </c>
      <c r="Q907" s="11">
        <v>0.22</v>
      </c>
      <c r="R907" s="144">
        <v>0.2</v>
      </c>
      <c r="S907" s="11">
        <v>0.23</v>
      </c>
      <c r="T907" s="144">
        <v>0.2</v>
      </c>
      <c r="U907" s="149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59</v>
      </c>
    </row>
    <row r="908" spans="1:65">
      <c r="A908" s="30"/>
      <c r="B908" s="19">
        <v>1</v>
      </c>
      <c r="C908" s="9">
        <v>6</v>
      </c>
      <c r="D908" s="11">
        <v>0.24</v>
      </c>
      <c r="E908" s="144">
        <v>0.27282264642114795</v>
      </c>
      <c r="F908" s="144">
        <v>0.2</v>
      </c>
      <c r="G908" s="144">
        <v>0.38</v>
      </c>
      <c r="H908" s="11">
        <v>0.23</v>
      </c>
      <c r="I908" s="11">
        <v>0.22</v>
      </c>
      <c r="J908" s="11">
        <v>0.22</v>
      </c>
      <c r="K908" s="11">
        <v>0.22</v>
      </c>
      <c r="L908" s="11">
        <v>0.24</v>
      </c>
      <c r="M908" s="11">
        <v>0.22772419471999999</v>
      </c>
      <c r="N908" s="144">
        <v>0.28999999999999998</v>
      </c>
      <c r="O908" s="11">
        <v>0.24</v>
      </c>
      <c r="P908" s="144">
        <v>0.4</v>
      </c>
      <c r="Q908" s="11">
        <v>0.24</v>
      </c>
      <c r="R908" s="144">
        <v>0.2</v>
      </c>
      <c r="S908" s="11">
        <v>0.23</v>
      </c>
      <c r="T908" s="144">
        <v>0.2</v>
      </c>
      <c r="U908" s="149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20" t="s">
        <v>258</v>
      </c>
      <c r="C909" s="12"/>
      <c r="D909" s="23">
        <v>0.24333333333333332</v>
      </c>
      <c r="E909" s="23">
        <v>0.2992460951460485</v>
      </c>
      <c r="F909" s="23">
        <v>0.2</v>
      </c>
      <c r="G909" s="23">
        <v>0.42</v>
      </c>
      <c r="H909" s="23">
        <v>0.21666666666666667</v>
      </c>
      <c r="I909" s="23">
        <v>0.22166666666666668</v>
      </c>
      <c r="J909" s="23">
        <v>0.22500000000000001</v>
      </c>
      <c r="K909" s="23">
        <v>0.21333333333333335</v>
      </c>
      <c r="L909" s="23">
        <v>0.23499999999999999</v>
      </c>
      <c r="M909" s="23">
        <v>0.22735677572376667</v>
      </c>
      <c r="N909" s="23">
        <v>0.28333333333333338</v>
      </c>
      <c r="O909" s="23">
        <v>0.23166666666666666</v>
      </c>
      <c r="P909" s="23">
        <v>0.36666666666666664</v>
      </c>
      <c r="Q909" s="23">
        <v>0.22666666666666668</v>
      </c>
      <c r="R909" s="23">
        <v>0.19999999999999998</v>
      </c>
      <c r="S909" s="23">
        <v>0.23166666666666666</v>
      </c>
      <c r="T909" s="23">
        <v>0.19999999999999998</v>
      </c>
      <c r="U909" s="149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259</v>
      </c>
      <c r="C910" s="29"/>
      <c r="D910" s="11">
        <v>0.25</v>
      </c>
      <c r="E910" s="11">
        <v>0.28421134231962963</v>
      </c>
      <c r="F910" s="11">
        <v>0.2</v>
      </c>
      <c r="G910" s="11">
        <v>0.41499999999999998</v>
      </c>
      <c r="H910" s="11">
        <v>0.215</v>
      </c>
      <c r="I910" s="11">
        <v>0.22</v>
      </c>
      <c r="J910" s="11">
        <v>0.22</v>
      </c>
      <c r="K910" s="11">
        <v>0.21</v>
      </c>
      <c r="L910" s="11">
        <v>0.23499999999999999</v>
      </c>
      <c r="M910" s="11">
        <v>0.22671666260000001</v>
      </c>
      <c r="N910" s="11">
        <v>0.28500000000000003</v>
      </c>
      <c r="O910" s="11">
        <v>0.23</v>
      </c>
      <c r="P910" s="11">
        <v>0.4</v>
      </c>
      <c r="Q910" s="11">
        <v>0.22500000000000001</v>
      </c>
      <c r="R910" s="11">
        <v>0.2</v>
      </c>
      <c r="S910" s="11">
        <v>0.23</v>
      </c>
      <c r="T910" s="11">
        <v>0.2</v>
      </c>
      <c r="U910" s="149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260</v>
      </c>
      <c r="C911" s="29"/>
      <c r="D911" s="24">
        <v>1.7511900715418267E-2</v>
      </c>
      <c r="E911" s="24">
        <v>3.7083552685487658E-2</v>
      </c>
      <c r="F911" s="24" t="s">
        <v>692</v>
      </c>
      <c r="G911" s="24">
        <v>2.6832815729997482E-2</v>
      </c>
      <c r="H911" s="24">
        <v>8.1649658092772665E-3</v>
      </c>
      <c r="I911" s="24">
        <v>4.0824829046386341E-3</v>
      </c>
      <c r="J911" s="24">
        <v>8.3666002653407529E-3</v>
      </c>
      <c r="K911" s="24">
        <v>5.1639777949432277E-3</v>
      </c>
      <c r="L911" s="24">
        <v>5.47722557505165E-3</v>
      </c>
      <c r="M911" s="24">
        <v>5.1546624919577948E-3</v>
      </c>
      <c r="N911" s="24">
        <v>8.1649658092772404E-3</v>
      </c>
      <c r="O911" s="24">
        <v>7.5277265270908052E-3</v>
      </c>
      <c r="P911" s="24">
        <v>5.1639777949432607E-2</v>
      </c>
      <c r="Q911" s="24">
        <v>8.1649658092772578E-3</v>
      </c>
      <c r="R911" s="24">
        <v>3.0404709722440586E-17</v>
      </c>
      <c r="S911" s="24">
        <v>4.0824829046386219E-3</v>
      </c>
      <c r="T911" s="24">
        <v>3.0404709722440586E-17</v>
      </c>
      <c r="U911" s="203"/>
      <c r="V911" s="204"/>
      <c r="W911" s="204"/>
      <c r="X911" s="204"/>
      <c r="Y911" s="204"/>
      <c r="Z911" s="204"/>
      <c r="AA911" s="204"/>
      <c r="AB911" s="204"/>
      <c r="AC911" s="204"/>
      <c r="AD911" s="204"/>
      <c r="AE911" s="204"/>
      <c r="AF911" s="204"/>
      <c r="AG911" s="204"/>
      <c r="AH911" s="204"/>
      <c r="AI911" s="204"/>
      <c r="AJ911" s="204"/>
      <c r="AK911" s="204"/>
      <c r="AL911" s="204"/>
      <c r="AM911" s="204"/>
      <c r="AN911" s="204"/>
      <c r="AO911" s="204"/>
      <c r="AP911" s="204"/>
      <c r="AQ911" s="204"/>
      <c r="AR911" s="204"/>
      <c r="AS911" s="204"/>
      <c r="AT911" s="204"/>
      <c r="AU911" s="204"/>
      <c r="AV911" s="204"/>
      <c r="AW911" s="204"/>
      <c r="AX911" s="204"/>
      <c r="AY911" s="204"/>
      <c r="AZ911" s="204"/>
      <c r="BA911" s="204"/>
      <c r="BB911" s="204"/>
      <c r="BC911" s="204"/>
      <c r="BD911" s="204"/>
      <c r="BE911" s="204"/>
      <c r="BF911" s="204"/>
      <c r="BG911" s="204"/>
      <c r="BH911" s="204"/>
      <c r="BI911" s="204"/>
      <c r="BJ911" s="204"/>
      <c r="BK911" s="204"/>
      <c r="BL911" s="204"/>
      <c r="BM911" s="56"/>
    </row>
    <row r="912" spans="1:65">
      <c r="A912" s="30"/>
      <c r="B912" s="3" t="s">
        <v>86</v>
      </c>
      <c r="C912" s="29"/>
      <c r="D912" s="13">
        <v>7.1966715268842199E-2</v>
      </c>
      <c r="E912" s="13">
        <v>0.12392326345106977</v>
      </c>
      <c r="F912" s="13" t="s">
        <v>692</v>
      </c>
      <c r="G912" s="13">
        <v>6.3887656499994006E-2</v>
      </c>
      <c r="H912" s="13">
        <v>3.7684457581279689E-2</v>
      </c>
      <c r="I912" s="13">
        <v>1.841721611115173E-2</v>
      </c>
      <c r="J912" s="13">
        <v>3.7184890068181126E-2</v>
      </c>
      <c r="K912" s="13">
        <v>2.4206145913796377E-2</v>
      </c>
      <c r="L912" s="13">
        <v>2.3307342872560213E-2</v>
      </c>
      <c r="M912" s="13">
        <v>2.2672130511828655E-2</v>
      </c>
      <c r="N912" s="13">
        <v>2.8817526385684373E-2</v>
      </c>
      <c r="O912" s="13">
        <v>3.2493783570176141E-2</v>
      </c>
      <c r="P912" s="13">
        <v>0.14083575804390711</v>
      </c>
      <c r="Q912" s="13">
        <v>3.6021907982105549E-2</v>
      </c>
      <c r="R912" s="13">
        <v>1.5202354861220294E-16</v>
      </c>
      <c r="S912" s="13">
        <v>1.7622228365346569E-2</v>
      </c>
      <c r="T912" s="13">
        <v>1.5202354861220294E-16</v>
      </c>
      <c r="U912" s="149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261</v>
      </c>
      <c r="C913" s="29"/>
      <c r="D913" s="13">
        <v>6.7708777396798814E-2</v>
      </c>
      <c r="E913" s="13">
        <v>0.31304527009241201</v>
      </c>
      <c r="F913" s="13">
        <v>-0.12243114186564474</v>
      </c>
      <c r="G913" s="13">
        <v>0.84289460208214595</v>
      </c>
      <c r="H913" s="13">
        <v>-4.9300403687781769E-2</v>
      </c>
      <c r="I913" s="13">
        <v>-2.7361182234422854E-2</v>
      </c>
      <c r="J913" s="13">
        <v>-1.2735034598850281E-2</v>
      </c>
      <c r="K913" s="13">
        <v>-6.3926551323354341E-2</v>
      </c>
      <c r="L913" s="13">
        <v>3.1143408307867437E-2</v>
      </c>
      <c r="M913" s="13">
        <v>-2.3938696949269422E-3</v>
      </c>
      <c r="N913" s="13">
        <v>0.24322254902367013</v>
      </c>
      <c r="O913" s="13">
        <v>1.6517260672294753E-2</v>
      </c>
      <c r="P913" s="13">
        <v>0.60887623991298456</v>
      </c>
      <c r="Q913" s="13">
        <v>-5.4219607810639392E-3</v>
      </c>
      <c r="R913" s="13">
        <v>-0.12243114186564485</v>
      </c>
      <c r="S913" s="13">
        <v>1.6517260672294753E-2</v>
      </c>
      <c r="T913" s="13">
        <v>-0.12243114186564485</v>
      </c>
      <c r="U913" s="149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46" t="s">
        <v>262</v>
      </c>
      <c r="C914" s="47"/>
      <c r="D914" s="45">
        <v>0.79</v>
      </c>
      <c r="E914" s="45">
        <v>4.5599999999999996</v>
      </c>
      <c r="F914" s="45" t="s">
        <v>263</v>
      </c>
      <c r="G914" s="45">
        <v>12.7</v>
      </c>
      <c r="H914" s="45">
        <v>1.01</v>
      </c>
      <c r="I914" s="45">
        <v>0.67</v>
      </c>
      <c r="J914" s="45">
        <v>0.45</v>
      </c>
      <c r="K914" s="45">
        <v>1.24</v>
      </c>
      <c r="L914" s="45">
        <v>0.22</v>
      </c>
      <c r="M914" s="45">
        <v>0.28999999999999998</v>
      </c>
      <c r="N914" s="45">
        <v>3.48</v>
      </c>
      <c r="O914" s="45">
        <v>0</v>
      </c>
      <c r="P914" s="45" t="s">
        <v>263</v>
      </c>
      <c r="Q914" s="45">
        <v>0.34</v>
      </c>
      <c r="R914" s="45" t="s">
        <v>263</v>
      </c>
      <c r="S914" s="45">
        <v>0</v>
      </c>
      <c r="T914" s="45" t="s">
        <v>263</v>
      </c>
      <c r="U914" s="149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1" t="s">
        <v>315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BM915" s="55"/>
    </row>
    <row r="916" spans="1:65">
      <c r="BM916" s="55"/>
    </row>
    <row r="917" spans="1:65" ht="15">
      <c r="B917" s="8" t="s">
        <v>539</v>
      </c>
      <c r="BM917" s="28" t="s">
        <v>66</v>
      </c>
    </row>
    <row r="918" spans="1:65" ht="15">
      <c r="A918" s="25" t="s">
        <v>24</v>
      </c>
      <c r="B918" s="18" t="s">
        <v>110</v>
      </c>
      <c r="C918" s="15" t="s">
        <v>111</v>
      </c>
      <c r="D918" s="16" t="s">
        <v>227</v>
      </c>
      <c r="E918" s="17" t="s">
        <v>227</v>
      </c>
      <c r="F918" s="17" t="s">
        <v>227</v>
      </c>
      <c r="G918" s="17" t="s">
        <v>227</v>
      </c>
      <c r="H918" s="17" t="s">
        <v>227</v>
      </c>
      <c r="I918" s="17" t="s">
        <v>227</v>
      </c>
      <c r="J918" s="17" t="s">
        <v>227</v>
      </c>
      <c r="K918" s="17" t="s">
        <v>227</v>
      </c>
      <c r="L918" s="17" t="s">
        <v>227</v>
      </c>
      <c r="M918" s="17" t="s">
        <v>227</v>
      </c>
      <c r="N918" s="149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 t="s">
        <v>228</v>
      </c>
      <c r="C919" s="9" t="s">
        <v>228</v>
      </c>
      <c r="D919" s="147" t="s">
        <v>231</v>
      </c>
      <c r="E919" s="148" t="s">
        <v>232</v>
      </c>
      <c r="F919" s="148" t="s">
        <v>234</v>
      </c>
      <c r="G919" s="148" t="s">
        <v>236</v>
      </c>
      <c r="H919" s="148" t="s">
        <v>246</v>
      </c>
      <c r="I919" s="148" t="s">
        <v>247</v>
      </c>
      <c r="J919" s="148" t="s">
        <v>248</v>
      </c>
      <c r="K919" s="148" t="s">
        <v>282</v>
      </c>
      <c r="L919" s="148" t="s">
        <v>252</v>
      </c>
      <c r="M919" s="148" t="s">
        <v>296</v>
      </c>
      <c r="N919" s="149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 t="s">
        <v>3</v>
      </c>
    </row>
    <row r="920" spans="1:65">
      <c r="A920" s="30"/>
      <c r="B920" s="19"/>
      <c r="C920" s="9"/>
      <c r="D920" s="10" t="s">
        <v>297</v>
      </c>
      <c r="E920" s="11" t="s">
        <v>297</v>
      </c>
      <c r="F920" s="11" t="s">
        <v>297</v>
      </c>
      <c r="G920" s="11" t="s">
        <v>298</v>
      </c>
      <c r="H920" s="11" t="s">
        <v>297</v>
      </c>
      <c r="I920" s="11" t="s">
        <v>297</v>
      </c>
      <c r="J920" s="11" t="s">
        <v>298</v>
      </c>
      <c r="K920" s="11" t="s">
        <v>298</v>
      </c>
      <c r="L920" s="11" t="s">
        <v>297</v>
      </c>
      <c r="M920" s="11" t="s">
        <v>114</v>
      </c>
      <c r="N920" s="149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2</v>
      </c>
    </row>
    <row r="921" spans="1:65">
      <c r="A921" s="30"/>
      <c r="B921" s="19"/>
      <c r="C921" s="9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149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3</v>
      </c>
    </row>
    <row r="922" spans="1:65">
      <c r="A922" s="30"/>
      <c r="B922" s="18">
        <v>1</v>
      </c>
      <c r="C922" s="14">
        <v>1</v>
      </c>
      <c r="D922" s="22">
        <v>0.5</v>
      </c>
      <c r="E922" s="22">
        <v>0.56985872585976016</v>
      </c>
      <c r="F922" s="22">
        <v>0.65933000000000008</v>
      </c>
      <c r="G922" s="143">
        <v>0.6</v>
      </c>
      <c r="H922" s="143">
        <v>0.5</v>
      </c>
      <c r="I922" s="22">
        <v>0.51</v>
      </c>
      <c r="J922" s="143">
        <v>0.5</v>
      </c>
      <c r="K922" s="22">
        <v>0.57999999999999996</v>
      </c>
      <c r="L922" s="22">
        <v>0.56000000000000005</v>
      </c>
      <c r="M922" s="143">
        <v>2.1789999999999998</v>
      </c>
      <c r="N922" s="149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>
        <v>1</v>
      </c>
      <c r="C923" s="9">
        <v>2</v>
      </c>
      <c r="D923" s="11">
        <v>0.54</v>
      </c>
      <c r="E923" s="11">
        <v>0.57989038426117667</v>
      </c>
      <c r="F923" s="11">
        <v>0.71279000000000003</v>
      </c>
      <c r="G923" s="144">
        <v>0.6</v>
      </c>
      <c r="H923" s="144">
        <v>0.5</v>
      </c>
      <c r="I923" s="11">
        <v>0.52</v>
      </c>
      <c r="J923" s="144">
        <v>0.5</v>
      </c>
      <c r="K923" s="11">
        <v>0.56999999999999995</v>
      </c>
      <c r="L923" s="11">
        <v>0.57999999999999996</v>
      </c>
      <c r="M923" s="144">
        <v>2.093</v>
      </c>
      <c r="N923" s="149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26</v>
      </c>
    </row>
    <row r="924" spans="1:65">
      <c r="A924" s="30"/>
      <c r="B924" s="19">
        <v>1</v>
      </c>
      <c r="C924" s="9">
        <v>3</v>
      </c>
      <c r="D924" s="11">
        <v>0.52</v>
      </c>
      <c r="E924" s="11">
        <v>0.52695219317311082</v>
      </c>
      <c r="F924" s="11">
        <v>0.67057999999999995</v>
      </c>
      <c r="G924" s="144">
        <v>0.5</v>
      </c>
      <c r="H924" s="144">
        <v>0.5</v>
      </c>
      <c r="I924" s="11">
        <v>0.52</v>
      </c>
      <c r="J924" s="144">
        <v>0.5</v>
      </c>
      <c r="K924" s="11">
        <v>0.56000000000000005</v>
      </c>
      <c r="L924" s="11">
        <v>0.57999999999999996</v>
      </c>
      <c r="M924" s="144">
        <v>2.2389999999999999</v>
      </c>
      <c r="N924" s="149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16</v>
      </c>
    </row>
    <row r="925" spans="1:65">
      <c r="A925" s="30"/>
      <c r="B925" s="19">
        <v>1</v>
      </c>
      <c r="C925" s="9">
        <v>4</v>
      </c>
      <c r="D925" s="11">
        <v>0.56000000000000005</v>
      </c>
      <c r="E925" s="11">
        <v>0.63919993789903229</v>
      </c>
      <c r="F925" s="11">
        <v>0.69416</v>
      </c>
      <c r="G925" s="144">
        <v>0.5</v>
      </c>
      <c r="H925" s="144">
        <v>0.5</v>
      </c>
      <c r="I925" s="11">
        <v>0.53</v>
      </c>
      <c r="J925" s="144">
        <v>0.5</v>
      </c>
      <c r="K925" s="11">
        <v>0.59</v>
      </c>
      <c r="L925" s="11">
        <v>0.56000000000000005</v>
      </c>
      <c r="M925" s="144">
        <v>2.0070000000000001</v>
      </c>
      <c r="N925" s="149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0.57521951642941149</v>
      </c>
    </row>
    <row r="926" spans="1:65">
      <c r="A926" s="30"/>
      <c r="B926" s="19">
        <v>1</v>
      </c>
      <c r="C926" s="9">
        <v>5</v>
      </c>
      <c r="D926" s="11">
        <v>0.55000000000000004</v>
      </c>
      <c r="E926" s="11">
        <v>0.5353932463170199</v>
      </c>
      <c r="F926" s="11">
        <v>0.67949000000000004</v>
      </c>
      <c r="G926" s="144">
        <v>0.6</v>
      </c>
      <c r="H926" s="144">
        <v>0.5</v>
      </c>
      <c r="I926" s="11">
        <v>0.54</v>
      </c>
      <c r="J926" s="144">
        <v>0.5</v>
      </c>
      <c r="K926" s="11">
        <v>0.59</v>
      </c>
      <c r="L926" s="11">
        <v>0.56000000000000005</v>
      </c>
      <c r="M926" s="144">
        <v>2.0059999999999998</v>
      </c>
      <c r="N926" s="149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60</v>
      </c>
    </row>
    <row r="927" spans="1:65">
      <c r="A927" s="30"/>
      <c r="B927" s="19">
        <v>1</v>
      </c>
      <c r="C927" s="9">
        <v>6</v>
      </c>
      <c r="D927" s="11">
        <v>0.53</v>
      </c>
      <c r="E927" s="11">
        <v>0.55742810394871478</v>
      </c>
      <c r="F927" s="11">
        <v>0.67283000000000004</v>
      </c>
      <c r="G927" s="144">
        <v>0.6</v>
      </c>
      <c r="H927" s="144">
        <v>0.5</v>
      </c>
      <c r="I927" s="11">
        <v>0.52</v>
      </c>
      <c r="J927" s="144">
        <v>0.5</v>
      </c>
      <c r="K927" s="11">
        <v>0.56000000000000005</v>
      </c>
      <c r="L927" s="11">
        <v>0.57999999999999996</v>
      </c>
      <c r="M927" s="144">
        <v>2.476</v>
      </c>
      <c r="N927" s="149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20" t="s">
        <v>258</v>
      </c>
      <c r="C928" s="12"/>
      <c r="D928" s="23">
        <v>0.53333333333333333</v>
      </c>
      <c r="E928" s="23">
        <v>0.56812043190980244</v>
      </c>
      <c r="F928" s="23">
        <v>0.68152999999999997</v>
      </c>
      <c r="G928" s="23">
        <v>0.56666666666666676</v>
      </c>
      <c r="H928" s="23">
        <v>0.5</v>
      </c>
      <c r="I928" s="23">
        <v>0.52333333333333332</v>
      </c>
      <c r="J928" s="23">
        <v>0.5</v>
      </c>
      <c r="K928" s="23">
        <v>0.57499999999999996</v>
      </c>
      <c r="L928" s="23">
        <v>0.57000000000000006</v>
      </c>
      <c r="M928" s="23">
        <v>2.1666666666666665</v>
      </c>
      <c r="N928" s="149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259</v>
      </c>
      <c r="C929" s="29"/>
      <c r="D929" s="11">
        <v>0.53500000000000003</v>
      </c>
      <c r="E929" s="11">
        <v>0.56364341490423753</v>
      </c>
      <c r="F929" s="11">
        <v>0.67616000000000009</v>
      </c>
      <c r="G929" s="11">
        <v>0.6</v>
      </c>
      <c r="H929" s="11">
        <v>0.5</v>
      </c>
      <c r="I929" s="11">
        <v>0.52</v>
      </c>
      <c r="J929" s="11">
        <v>0.5</v>
      </c>
      <c r="K929" s="11">
        <v>0.57499999999999996</v>
      </c>
      <c r="L929" s="11">
        <v>0.57000000000000006</v>
      </c>
      <c r="M929" s="11">
        <v>2.1360000000000001</v>
      </c>
      <c r="N929" s="149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260</v>
      </c>
      <c r="C930" s="29"/>
      <c r="D930" s="24">
        <v>2.160246899469289E-2</v>
      </c>
      <c r="E930" s="24">
        <v>4.0184743499532681E-2</v>
      </c>
      <c r="F930" s="24">
        <v>1.9127459841808574E-2</v>
      </c>
      <c r="G930" s="24">
        <v>5.1639777949432211E-2</v>
      </c>
      <c r="H930" s="24">
        <v>0</v>
      </c>
      <c r="I930" s="24">
        <v>1.0327955589886455E-2</v>
      </c>
      <c r="J930" s="24">
        <v>0</v>
      </c>
      <c r="K930" s="24">
        <v>1.3784048752090185E-2</v>
      </c>
      <c r="L930" s="24">
        <v>1.0954451150103271E-2</v>
      </c>
      <c r="M930" s="24">
        <v>0.17765434603934313</v>
      </c>
      <c r="N930" s="203"/>
      <c r="O930" s="204"/>
      <c r="P930" s="204"/>
      <c r="Q930" s="204"/>
      <c r="R930" s="204"/>
      <c r="S930" s="204"/>
      <c r="T930" s="204"/>
      <c r="U930" s="204"/>
      <c r="V930" s="204"/>
      <c r="W930" s="204"/>
      <c r="X930" s="204"/>
      <c r="Y930" s="204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04"/>
      <c r="AT930" s="204"/>
      <c r="AU930" s="204"/>
      <c r="AV930" s="204"/>
      <c r="AW930" s="204"/>
      <c r="AX930" s="204"/>
      <c r="AY930" s="204"/>
      <c r="AZ930" s="204"/>
      <c r="BA930" s="204"/>
      <c r="BB930" s="204"/>
      <c r="BC930" s="204"/>
      <c r="BD930" s="204"/>
      <c r="BE930" s="204"/>
      <c r="BF930" s="204"/>
      <c r="BG930" s="204"/>
      <c r="BH930" s="204"/>
      <c r="BI930" s="204"/>
      <c r="BJ930" s="204"/>
      <c r="BK930" s="204"/>
      <c r="BL930" s="204"/>
      <c r="BM930" s="56"/>
    </row>
    <row r="931" spans="1:65">
      <c r="A931" s="30"/>
      <c r="B931" s="3" t="s">
        <v>86</v>
      </c>
      <c r="C931" s="29"/>
      <c r="D931" s="13">
        <v>4.0504629365049172E-2</v>
      </c>
      <c r="E931" s="13">
        <v>7.0732790518459307E-2</v>
      </c>
      <c r="F931" s="13">
        <v>2.8065470106684334E-2</v>
      </c>
      <c r="G931" s="13">
        <v>9.1129019910762707E-2</v>
      </c>
      <c r="H931" s="13">
        <v>0</v>
      </c>
      <c r="I931" s="13">
        <v>1.9734946987044182E-2</v>
      </c>
      <c r="J931" s="13">
        <v>0</v>
      </c>
      <c r="K931" s="13">
        <v>2.3972258699287281E-2</v>
      </c>
      <c r="L931" s="13">
        <v>1.9218335351058366E-2</v>
      </c>
      <c r="M931" s="13">
        <v>8.1994313556619916E-2</v>
      </c>
      <c r="N931" s="149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261</v>
      </c>
      <c r="C932" s="29"/>
      <c r="D932" s="13">
        <v>-7.2817736359295226E-2</v>
      </c>
      <c r="E932" s="13">
        <v>-1.2341522352502188E-2</v>
      </c>
      <c r="F932" s="13">
        <v>0.18481724026071777</v>
      </c>
      <c r="G932" s="13">
        <v>-1.4868844881750998E-2</v>
      </c>
      <c r="H932" s="13">
        <v>-0.13076662783683923</v>
      </c>
      <c r="I932" s="13">
        <v>-9.0202403802558395E-2</v>
      </c>
      <c r="J932" s="13">
        <v>-0.13076662783683923</v>
      </c>
      <c r="K932" s="13">
        <v>-3.8162201236524584E-4</v>
      </c>
      <c r="L932" s="13">
        <v>-9.0739557339966082E-3</v>
      </c>
      <c r="M932" s="13">
        <v>2.766677946040363</v>
      </c>
      <c r="N932" s="149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46" t="s">
        <v>262</v>
      </c>
      <c r="C933" s="47"/>
      <c r="D933" s="45">
        <v>0.67</v>
      </c>
      <c r="E933" s="45">
        <v>0.03</v>
      </c>
      <c r="F933" s="45">
        <v>2.0499999999999998</v>
      </c>
      <c r="G933" s="45" t="s">
        <v>263</v>
      </c>
      <c r="H933" s="45" t="s">
        <v>263</v>
      </c>
      <c r="I933" s="45">
        <v>0.86</v>
      </c>
      <c r="J933" s="45" t="s">
        <v>263</v>
      </c>
      <c r="K933" s="45">
        <v>0.09</v>
      </c>
      <c r="L933" s="45">
        <v>0</v>
      </c>
      <c r="M933" s="45">
        <v>29.36</v>
      </c>
      <c r="N933" s="149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31" t="s">
        <v>305</v>
      </c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BM934" s="55"/>
    </row>
    <row r="935" spans="1:65">
      <c r="BM935" s="55"/>
    </row>
    <row r="936" spans="1:65" ht="15">
      <c r="B936" s="8" t="s">
        <v>540</v>
      </c>
      <c r="BM936" s="28" t="s">
        <v>66</v>
      </c>
    </row>
    <row r="937" spans="1:65" ht="15">
      <c r="A937" s="25" t="s">
        <v>27</v>
      </c>
      <c r="B937" s="18" t="s">
        <v>110</v>
      </c>
      <c r="C937" s="15" t="s">
        <v>111</v>
      </c>
      <c r="D937" s="16" t="s">
        <v>227</v>
      </c>
      <c r="E937" s="17" t="s">
        <v>227</v>
      </c>
      <c r="F937" s="17" t="s">
        <v>227</v>
      </c>
      <c r="G937" s="17" t="s">
        <v>227</v>
      </c>
      <c r="H937" s="17" t="s">
        <v>227</v>
      </c>
      <c r="I937" s="17" t="s">
        <v>227</v>
      </c>
      <c r="J937" s="17" t="s">
        <v>227</v>
      </c>
      <c r="K937" s="17" t="s">
        <v>227</v>
      </c>
      <c r="L937" s="17" t="s">
        <v>227</v>
      </c>
      <c r="M937" s="17" t="s">
        <v>227</v>
      </c>
      <c r="N937" s="17" t="s">
        <v>227</v>
      </c>
      <c r="O937" s="17" t="s">
        <v>227</v>
      </c>
      <c r="P937" s="17" t="s">
        <v>227</v>
      </c>
      <c r="Q937" s="17" t="s">
        <v>227</v>
      </c>
      <c r="R937" s="17" t="s">
        <v>227</v>
      </c>
      <c r="S937" s="149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</v>
      </c>
    </row>
    <row r="938" spans="1:65">
      <c r="A938" s="30"/>
      <c r="B938" s="19" t="s">
        <v>228</v>
      </c>
      <c r="C938" s="9" t="s">
        <v>228</v>
      </c>
      <c r="D938" s="147" t="s">
        <v>232</v>
      </c>
      <c r="E938" s="148" t="s">
        <v>236</v>
      </c>
      <c r="F938" s="148" t="s">
        <v>237</v>
      </c>
      <c r="G938" s="148" t="s">
        <v>238</v>
      </c>
      <c r="H938" s="148" t="s">
        <v>239</v>
      </c>
      <c r="I938" s="148" t="s">
        <v>240</v>
      </c>
      <c r="J938" s="148" t="s">
        <v>241</v>
      </c>
      <c r="K938" s="148" t="s">
        <v>242</v>
      </c>
      <c r="L938" s="148" t="s">
        <v>243</v>
      </c>
      <c r="M938" s="148" t="s">
        <v>244</v>
      </c>
      <c r="N938" s="148" t="s">
        <v>245</v>
      </c>
      <c r="O938" s="148" t="s">
        <v>246</v>
      </c>
      <c r="P938" s="148" t="s">
        <v>248</v>
      </c>
      <c r="Q938" s="148" t="s">
        <v>282</v>
      </c>
      <c r="R938" s="148" t="s">
        <v>252</v>
      </c>
      <c r="S938" s="149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 t="s">
        <v>3</v>
      </c>
    </row>
    <row r="939" spans="1:65">
      <c r="A939" s="30"/>
      <c r="B939" s="19"/>
      <c r="C939" s="9"/>
      <c r="D939" s="10" t="s">
        <v>297</v>
      </c>
      <c r="E939" s="11" t="s">
        <v>298</v>
      </c>
      <c r="F939" s="11" t="s">
        <v>297</v>
      </c>
      <c r="G939" s="11" t="s">
        <v>298</v>
      </c>
      <c r="H939" s="11" t="s">
        <v>298</v>
      </c>
      <c r="I939" s="11" t="s">
        <v>298</v>
      </c>
      <c r="J939" s="11" t="s">
        <v>298</v>
      </c>
      <c r="K939" s="11" t="s">
        <v>298</v>
      </c>
      <c r="L939" s="11" t="s">
        <v>114</v>
      </c>
      <c r="M939" s="11" t="s">
        <v>298</v>
      </c>
      <c r="N939" s="11" t="s">
        <v>297</v>
      </c>
      <c r="O939" s="11" t="s">
        <v>297</v>
      </c>
      <c r="P939" s="11" t="s">
        <v>298</v>
      </c>
      <c r="Q939" s="11" t="s">
        <v>298</v>
      </c>
      <c r="R939" s="11" t="s">
        <v>297</v>
      </c>
      <c r="S939" s="149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2</v>
      </c>
    </row>
    <row r="940" spans="1:65">
      <c r="A940" s="30"/>
      <c r="B940" s="19"/>
      <c r="C940" s="9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149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2</v>
      </c>
    </row>
    <row r="941" spans="1:65">
      <c r="A941" s="30"/>
      <c r="B941" s="18">
        <v>1</v>
      </c>
      <c r="C941" s="14">
        <v>1</v>
      </c>
      <c r="D941" s="143" t="s">
        <v>96</v>
      </c>
      <c r="E941" s="143">
        <v>0.1</v>
      </c>
      <c r="F941" s="143">
        <v>0.38</v>
      </c>
      <c r="G941" s="22">
        <v>0.17</v>
      </c>
      <c r="H941" s="22">
        <v>0.08</v>
      </c>
      <c r="I941" s="22">
        <v>0.11</v>
      </c>
      <c r="J941" s="143">
        <v>0.16</v>
      </c>
      <c r="K941" s="22">
        <v>0.12</v>
      </c>
      <c r="L941" s="22">
        <v>0.12769239979999999</v>
      </c>
      <c r="M941" s="22">
        <v>0.1</v>
      </c>
      <c r="N941" s="143">
        <v>0.1</v>
      </c>
      <c r="O941" s="22">
        <v>0.1</v>
      </c>
      <c r="P941" s="22">
        <v>0.14000000000000001</v>
      </c>
      <c r="Q941" s="22">
        <v>0.09</v>
      </c>
      <c r="R941" s="143" t="s">
        <v>96</v>
      </c>
      <c r="S941" s="149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</v>
      </c>
    </row>
    <row r="942" spans="1:65">
      <c r="A942" s="30"/>
      <c r="B942" s="19">
        <v>1</v>
      </c>
      <c r="C942" s="9">
        <v>2</v>
      </c>
      <c r="D942" s="144" t="s">
        <v>96</v>
      </c>
      <c r="E942" s="144" t="s">
        <v>104</v>
      </c>
      <c r="F942" s="144">
        <v>0.36</v>
      </c>
      <c r="G942" s="11">
        <v>0.12</v>
      </c>
      <c r="H942" s="11">
        <v>0.11</v>
      </c>
      <c r="I942" s="11">
        <v>0.11</v>
      </c>
      <c r="J942" s="144">
        <v>0.17</v>
      </c>
      <c r="K942" s="11">
        <v>0.12</v>
      </c>
      <c r="L942" s="11">
        <v>0.12754403620000002</v>
      </c>
      <c r="M942" s="11">
        <v>0.12</v>
      </c>
      <c r="N942" s="144">
        <v>0.1</v>
      </c>
      <c r="O942" s="11">
        <v>0.13</v>
      </c>
      <c r="P942" s="11">
        <v>0.18</v>
      </c>
      <c r="Q942" s="11">
        <v>0.1</v>
      </c>
      <c r="R942" s="144" t="s">
        <v>96</v>
      </c>
      <c r="S942" s="149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27</v>
      </c>
    </row>
    <row r="943" spans="1:65">
      <c r="A943" s="30"/>
      <c r="B943" s="19">
        <v>1</v>
      </c>
      <c r="C943" s="9">
        <v>3</v>
      </c>
      <c r="D943" s="144" t="s">
        <v>96</v>
      </c>
      <c r="E943" s="144" t="s">
        <v>104</v>
      </c>
      <c r="F943" s="144">
        <v>0.36</v>
      </c>
      <c r="G943" s="11">
        <v>0.12</v>
      </c>
      <c r="H943" s="11">
        <v>0.11</v>
      </c>
      <c r="I943" s="11">
        <v>0.1</v>
      </c>
      <c r="J943" s="144">
        <v>0.16</v>
      </c>
      <c r="K943" s="11">
        <v>0.13</v>
      </c>
      <c r="L943" s="11">
        <v>0.13733859159999998</v>
      </c>
      <c r="M943" s="11">
        <v>0.11</v>
      </c>
      <c r="N943" s="144">
        <v>0.1</v>
      </c>
      <c r="O943" s="11">
        <v>0.12</v>
      </c>
      <c r="P943" s="11">
        <v>0.15</v>
      </c>
      <c r="Q943" s="11">
        <v>0.1</v>
      </c>
      <c r="R943" s="144" t="s">
        <v>96</v>
      </c>
      <c r="S943" s="149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16</v>
      </c>
    </row>
    <row r="944" spans="1:65">
      <c r="A944" s="30"/>
      <c r="B944" s="19">
        <v>1</v>
      </c>
      <c r="C944" s="9">
        <v>4</v>
      </c>
      <c r="D944" s="144" t="s">
        <v>96</v>
      </c>
      <c r="E944" s="144" t="s">
        <v>104</v>
      </c>
      <c r="F944" s="144">
        <v>0.36</v>
      </c>
      <c r="G944" s="11">
        <v>0.13</v>
      </c>
      <c r="H944" s="11">
        <v>0.16</v>
      </c>
      <c r="I944" s="11">
        <v>0.08</v>
      </c>
      <c r="J944" s="144">
        <v>0.18</v>
      </c>
      <c r="K944" s="11">
        <v>0.11</v>
      </c>
      <c r="L944" s="11">
        <v>0.11820761722000001</v>
      </c>
      <c r="M944" s="11">
        <v>0.11</v>
      </c>
      <c r="N944" s="144">
        <v>0.1</v>
      </c>
      <c r="O944" s="11">
        <v>0.09</v>
      </c>
      <c r="P944" s="11">
        <v>0.16</v>
      </c>
      <c r="Q944" s="11">
        <v>0.1</v>
      </c>
      <c r="R944" s="144" t="s">
        <v>96</v>
      </c>
      <c r="S944" s="149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0.11870212126351852</v>
      </c>
    </row>
    <row r="945" spans="1:65">
      <c r="A945" s="30"/>
      <c r="B945" s="19">
        <v>1</v>
      </c>
      <c r="C945" s="9">
        <v>5</v>
      </c>
      <c r="D945" s="144" t="s">
        <v>96</v>
      </c>
      <c r="E945" s="144" t="s">
        <v>104</v>
      </c>
      <c r="F945" s="144">
        <v>0.38</v>
      </c>
      <c r="G945" s="11">
        <v>0.15</v>
      </c>
      <c r="H945" s="11">
        <v>0.12</v>
      </c>
      <c r="I945" s="11">
        <v>0.15</v>
      </c>
      <c r="J945" s="144">
        <v>0.14000000000000001</v>
      </c>
      <c r="K945" s="11">
        <v>0.09</v>
      </c>
      <c r="L945" s="11">
        <v>0.12306761400000001</v>
      </c>
      <c r="M945" s="11">
        <v>0.14000000000000001</v>
      </c>
      <c r="N945" s="144">
        <v>0.1</v>
      </c>
      <c r="O945" s="11">
        <v>0.05</v>
      </c>
      <c r="P945" s="11">
        <v>0.17</v>
      </c>
      <c r="Q945" s="11">
        <v>0.11</v>
      </c>
      <c r="R945" s="144" t="s">
        <v>96</v>
      </c>
      <c r="S945" s="149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61</v>
      </c>
    </row>
    <row r="946" spans="1:65">
      <c r="A946" s="30"/>
      <c r="B946" s="19">
        <v>1</v>
      </c>
      <c r="C946" s="9">
        <v>6</v>
      </c>
      <c r="D946" s="144" t="s">
        <v>96</v>
      </c>
      <c r="E946" s="144">
        <v>0.1</v>
      </c>
      <c r="F946" s="144">
        <v>0.35</v>
      </c>
      <c r="G946" s="11">
        <v>0.14000000000000001</v>
      </c>
      <c r="H946" s="11">
        <v>0.1</v>
      </c>
      <c r="I946" s="11">
        <v>0.06</v>
      </c>
      <c r="J946" s="144">
        <v>0.16</v>
      </c>
      <c r="K946" s="11">
        <v>0.08</v>
      </c>
      <c r="L946" s="11">
        <v>0.13606428941000001</v>
      </c>
      <c r="M946" s="11">
        <v>0.12</v>
      </c>
      <c r="N946" s="144">
        <v>0.1</v>
      </c>
      <c r="O946" s="11">
        <v>0.14000000000000001</v>
      </c>
      <c r="P946" s="11">
        <v>0.14000000000000001</v>
      </c>
      <c r="Q946" s="11">
        <v>0.1</v>
      </c>
      <c r="R946" s="144" t="s">
        <v>96</v>
      </c>
      <c r="S946" s="149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20" t="s">
        <v>258</v>
      </c>
      <c r="C947" s="12"/>
      <c r="D947" s="23" t="s">
        <v>692</v>
      </c>
      <c r="E947" s="23">
        <v>0.1</v>
      </c>
      <c r="F947" s="23">
        <v>0.36499999999999999</v>
      </c>
      <c r="G947" s="23">
        <v>0.13833333333333334</v>
      </c>
      <c r="H947" s="23">
        <v>0.11333333333333333</v>
      </c>
      <c r="I947" s="23">
        <v>0.10166666666666668</v>
      </c>
      <c r="J947" s="23">
        <v>0.16166666666666665</v>
      </c>
      <c r="K947" s="23">
        <v>0.10833333333333332</v>
      </c>
      <c r="L947" s="23">
        <v>0.12831909137166667</v>
      </c>
      <c r="M947" s="23">
        <v>0.11666666666666668</v>
      </c>
      <c r="N947" s="23">
        <v>9.9999999999999992E-2</v>
      </c>
      <c r="O947" s="23">
        <v>0.10499999999999998</v>
      </c>
      <c r="P947" s="23">
        <v>0.15666666666666668</v>
      </c>
      <c r="Q947" s="23">
        <v>9.9999999999999992E-2</v>
      </c>
      <c r="R947" s="23" t="s">
        <v>692</v>
      </c>
      <c r="S947" s="149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259</v>
      </c>
      <c r="C948" s="29"/>
      <c r="D948" s="11" t="s">
        <v>692</v>
      </c>
      <c r="E948" s="11">
        <v>0.1</v>
      </c>
      <c r="F948" s="11">
        <v>0.36</v>
      </c>
      <c r="G948" s="11">
        <v>0.13500000000000001</v>
      </c>
      <c r="H948" s="11">
        <v>0.11</v>
      </c>
      <c r="I948" s="11">
        <v>0.10500000000000001</v>
      </c>
      <c r="J948" s="11">
        <v>0.16</v>
      </c>
      <c r="K948" s="11">
        <v>0.11499999999999999</v>
      </c>
      <c r="L948" s="11">
        <v>0.12761821800000001</v>
      </c>
      <c r="M948" s="11">
        <v>0.11499999999999999</v>
      </c>
      <c r="N948" s="11">
        <v>0.1</v>
      </c>
      <c r="O948" s="11">
        <v>0.11</v>
      </c>
      <c r="P948" s="11">
        <v>0.155</v>
      </c>
      <c r="Q948" s="11">
        <v>0.1</v>
      </c>
      <c r="R948" s="11" t="s">
        <v>692</v>
      </c>
      <c r="S948" s="149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260</v>
      </c>
      <c r="C949" s="29"/>
      <c r="D949" s="24" t="s">
        <v>692</v>
      </c>
      <c r="E949" s="24">
        <v>0</v>
      </c>
      <c r="F949" s="24">
        <v>1.2247448713915901E-2</v>
      </c>
      <c r="G949" s="24">
        <v>1.9407902170679447E-2</v>
      </c>
      <c r="H949" s="24">
        <v>2.6583202716502566E-2</v>
      </c>
      <c r="I949" s="24">
        <v>3.0605010483034715E-2</v>
      </c>
      <c r="J949" s="24">
        <v>1.3291601358251253E-2</v>
      </c>
      <c r="K949" s="24">
        <v>1.9407902170679663E-2</v>
      </c>
      <c r="L949" s="24">
        <v>7.3777076923931132E-3</v>
      </c>
      <c r="M949" s="24">
        <v>1.3662601021279424E-2</v>
      </c>
      <c r="N949" s="24">
        <v>1.5202354861220293E-17</v>
      </c>
      <c r="O949" s="24">
        <v>3.2710854467592358E-2</v>
      </c>
      <c r="P949" s="24">
        <v>1.6329931618554516E-2</v>
      </c>
      <c r="Q949" s="24">
        <v>6.3245553203367597E-3</v>
      </c>
      <c r="R949" s="24" t="s">
        <v>692</v>
      </c>
      <c r="S949" s="149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86</v>
      </c>
      <c r="C950" s="29"/>
      <c r="D950" s="13" t="s">
        <v>692</v>
      </c>
      <c r="E950" s="13">
        <v>0</v>
      </c>
      <c r="F950" s="13">
        <v>3.3554654010728498E-2</v>
      </c>
      <c r="G950" s="13">
        <v>0.14029808798081528</v>
      </c>
      <c r="H950" s="13">
        <v>0.23455767102796382</v>
      </c>
      <c r="I950" s="13">
        <v>0.30103288999706274</v>
      </c>
      <c r="J950" s="13">
        <v>8.2216090875780953E-2</v>
      </c>
      <c r="K950" s="13">
        <v>0.17914986619088921</v>
      </c>
      <c r="L950" s="13">
        <v>5.7495011954410848E-2</v>
      </c>
      <c r="M950" s="13">
        <v>0.11710800875382363</v>
      </c>
      <c r="N950" s="13">
        <v>1.5202354861220294E-16</v>
      </c>
      <c r="O950" s="13">
        <v>0.31153194731040346</v>
      </c>
      <c r="P950" s="13">
        <v>0.10423360607587988</v>
      </c>
      <c r="Q950" s="13">
        <v>6.3245553203367597E-2</v>
      </c>
      <c r="R950" s="13" t="s">
        <v>692</v>
      </c>
      <c r="S950" s="149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261</v>
      </c>
      <c r="C951" s="29"/>
      <c r="D951" s="13" t="s">
        <v>692</v>
      </c>
      <c r="E951" s="13">
        <v>-0.15755507201088548</v>
      </c>
      <c r="F951" s="13">
        <v>2.0749239871602678</v>
      </c>
      <c r="G951" s="13">
        <v>0.16538215038494175</v>
      </c>
      <c r="H951" s="13">
        <v>-4.5229081612336963E-2</v>
      </c>
      <c r="I951" s="13">
        <v>-0.14351432321106672</v>
      </c>
      <c r="J951" s="13">
        <v>0.36195263358240171</v>
      </c>
      <c r="K951" s="13">
        <v>-8.7351328011792684E-2</v>
      </c>
      <c r="L951" s="13">
        <v>8.1017676902323421E-2</v>
      </c>
      <c r="M951" s="13">
        <v>-1.7147584012699557E-2</v>
      </c>
      <c r="N951" s="13">
        <v>-0.15755507201088559</v>
      </c>
      <c r="O951" s="13">
        <v>-0.11543282561142987</v>
      </c>
      <c r="P951" s="13">
        <v>0.31983038718294621</v>
      </c>
      <c r="Q951" s="13">
        <v>-0.15755507201088559</v>
      </c>
      <c r="R951" s="13" t="s">
        <v>692</v>
      </c>
      <c r="S951" s="149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46" t="s">
        <v>262</v>
      </c>
      <c r="C952" s="47"/>
      <c r="D952" s="45">
        <v>0.67</v>
      </c>
      <c r="E952" s="45" t="s">
        <v>263</v>
      </c>
      <c r="F952" s="45">
        <v>12.73</v>
      </c>
      <c r="G952" s="45">
        <v>1.26</v>
      </c>
      <c r="H952" s="45">
        <v>0</v>
      </c>
      <c r="I952" s="45">
        <v>0.59</v>
      </c>
      <c r="J952" s="45">
        <v>2.44</v>
      </c>
      <c r="K952" s="45">
        <v>0.25</v>
      </c>
      <c r="L952" s="45">
        <v>0.76</v>
      </c>
      <c r="M952" s="45">
        <v>0.17</v>
      </c>
      <c r="N952" s="45" t="s">
        <v>263</v>
      </c>
      <c r="O952" s="45">
        <v>0.42</v>
      </c>
      <c r="P952" s="45">
        <v>2.19</v>
      </c>
      <c r="Q952" s="45">
        <v>0.67</v>
      </c>
      <c r="R952" s="45">
        <v>0.67</v>
      </c>
      <c r="S952" s="149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B953" s="31" t="s">
        <v>316</v>
      </c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BM953" s="55"/>
    </row>
    <row r="954" spans="1:65">
      <c r="BM954" s="55"/>
    </row>
    <row r="955" spans="1:65" ht="15">
      <c r="B955" s="8" t="s">
        <v>541</v>
      </c>
      <c r="BM955" s="28" t="s">
        <v>66</v>
      </c>
    </row>
    <row r="956" spans="1:65" ht="15">
      <c r="A956" s="25" t="s">
        <v>30</v>
      </c>
      <c r="B956" s="18" t="s">
        <v>110</v>
      </c>
      <c r="C956" s="15" t="s">
        <v>111</v>
      </c>
      <c r="D956" s="16" t="s">
        <v>227</v>
      </c>
      <c r="E956" s="17" t="s">
        <v>227</v>
      </c>
      <c r="F956" s="17" t="s">
        <v>227</v>
      </c>
      <c r="G956" s="17" t="s">
        <v>227</v>
      </c>
      <c r="H956" s="17" t="s">
        <v>227</v>
      </c>
      <c r="I956" s="17" t="s">
        <v>227</v>
      </c>
      <c r="J956" s="17" t="s">
        <v>227</v>
      </c>
      <c r="K956" s="17" t="s">
        <v>227</v>
      </c>
      <c r="L956" s="17" t="s">
        <v>227</v>
      </c>
      <c r="M956" s="17" t="s">
        <v>227</v>
      </c>
      <c r="N956" s="17" t="s">
        <v>227</v>
      </c>
      <c r="O956" s="17" t="s">
        <v>227</v>
      </c>
      <c r="P956" s="17" t="s">
        <v>227</v>
      </c>
      <c r="Q956" s="17" t="s">
        <v>227</v>
      </c>
      <c r="R956" s="17" t="s">
        <v>227</v>
      </c>
      <c r="S956" s="17" t="s">
        <v>227</v>
      </c>
      <c r="T956" s="17" t="s">
        <v>227</v>
      </c>
      <c r="U956" s="149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228</v>
      </c>
      <c r="C957" s="9" t="s">
        <v>228</v>
      </c>
      <c r="D957" s="147" t="s">
        <v>231</v>
      </c>
      <c r="E957" s="148" t="s">
        <v>232</v>
      </c>
      <c r="F957" s="148" t="s">
        <v>234</v>
      </c>
      <c r="G957" s="148" t="s">
        <v>236</v>
      </c>
      <c r="H957" s="148" t="s">
        <v>238</v>
      </c>
      <c r="I957" s="148" t="s">
        <v>239</v>
      </c>
      <c r="J957" s="148" t="s">
        <v>240</v>
      </c>
      <c r="K957" s="148" t="s">
        <v>241</v>
      </c>
      <c r="L957" s="148" t="s">
        <v>242</v>
      </c>
      <c r="M957" s="148" t="s">
        <v>243</v>
      </c>
      <c r="N957" s="148" t="s">
        <v>244</v>
      </c>
      <c r="O957" s="148" t="s">
        <v>245</v>
      </c>
      <c r="P957" s="148" t="s">
        <v>246</v>
      </c>
      <c r="Q957" s="148" t="s">
        <v>247</v>
      </c>
      <c r="R957" s="148" t="s">
        <v>248</v>
      </c>
      <c r="S957" s="148" t="s">
        <v>282</v>
      </c>
      <c r="T957" s="148" t="s">
        <v>252</v>
      </c>
      <c r="U957" s="149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3</v>
      </c>
    </row>
    <row r="958" spans="1:65">
      <c r="A958" s="30"/>
      <c r="B958" s="19"/>
      <c r="C958" s="9"/>
      <c r="D958" s="10" t="s">
        <v>297</v>
      </c>
      <c r="E958" s="11" t="s">
        <v>297</v>
      </c>
      <c r="F958" s="11" t="s">
        <v>297</v>
      </c>
      <c r="G958" s="11" t="s">
        <v>298</v>
      </c>
      <c r="H958" s="11" t="s">
        <v>298</v>
      </c>
      <c r="I958" s="11" t="s">
        <v>298</v>
      </c>
      <c r="J958" s="11" t="s">
        <v>298</v>
      </c>
      <c r="K958" s="11" t="s">
        <v>298</v>
      </c>
      <c r="L958" s="11" t="s">
        <v>298</v>
      </c>
      <c r="M958" s="11" t="s">
        <v>114</v>
      </c>
      <c r="N958" s="11" t="s">
        <v>298</v>
      </c>
      <c r="O958" s="11" t="s">
        <v>297</v>
      </c>
      <c r="P958" s="11" t="s">
        <v>297</v>
      </c>
      <c r="Q958" s="11" t="s">
        <v>297</v>
      </c>
      <c r="R958" s="11" t="s">
        <v>298</v>
      </c>
      <c r="S958" s="11" t="s">
        <v>298</v>
      </c>
      <c r="T958" s="11" t="s">
        <v>297</v>
      </c>
      <c r="U958" s="149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2</v>
      </c>
    </row>
    <row r="959" spans="1:65">
      <c r="A959" s="30"/>
      <c r="B959" s="19"/>
      <c r="C959" s="9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149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8">
        <v>1</v>
      </c>
      <c r="C960" s="14">
        <v>1</v>
      </c>
      <c r="D960" s="22">
        <v>0.86</v>
      </c>
      <c r="E960" s="22">
        <v>0.90392119849706432</v>
      </c>
      <c r="F960" s="22">
        <v>1.0484</v>
      </c>
      <c r="G960" s="143">
        <v>1</v>
      </c>
      <c r="H960" s="22">
        <v>0.91</v>
      </c>
      <c r="I960" s="22">
        <v>0.92</v>
      </c>
      <c r="J960" s="22">
        <v>0.93</v>
      </c>
      <c r="K960" s="22">
        <v>0.84</v>
      </c>
      <c r="L960" s="22">
        <v>0.86</v>
      </c>
      <c r="M960" s="22">
        <v>0.91122939989999996</v>
      </c>
      <c r="N960" s="22">
        <v>0.9</v>
      </c>
      <c r="O960" s="22">
        <v>0.94</v>
      </c>
      <c r="P960" s="143">
        <v>0.8</v>
      </c>
      <c r="Q960" s="22">
        <v>0.91</v>
      </c>
      <c r="R960" s="143">
        <v>0.9</v>
      </c>
      <c r="S960" s="22">
        <v>0.8</v>
      </c>
      <c r="T960" s="143">
        <v>0.9</v>
      </c>
      <c r="U960" s="149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</v>
      </c>
    </row>
    <row r="961" spans="1:65">
      <c r="A961" s="30"/>
      <c r="B961" s="19">
        <v>1</v>
      </c>
      <c r="C961" s="9">
        <v>2</v>
      </c>
      <c r="D961" s="11">
        <v>0.91</v>
      </c>
      <c r="E961" s="11">
        <v>0.88301431783520035</v>
      </c>
      <c r="F961" s="11">
        <v>1.0557000000000001</v>
      </c>
      <c r="G961" s="144">
        <v>1</v>
      </c>
      <c r="H961" s="11">
        <v>0.93</v>
      </c>
      <c r="I961" s="11">
        <v>0.87</v>
      </c>
      <c r="J961" s="11">
        <v>0.9</v>
      </c>
      <c r="K961" s="11">
        <v>0.87</v>
      </c>
      <c r="L961" s="11">
        <v>0.84</v>
      </c>
      <c r="M961" s="11">
        <v>0.87154066285999998</v>
      </c>
      <c r="N961" s="11">
        <v>0.9</v>
      </c>
      <c r="O961" s="11">
        <v>0.98</v>
      </c>
      <c r="P961" s="144">
        <v>0.9</v>
      </c>
      <c r="Q961" s="11">
        <v>0.92</v>
      </c>
      <c r="R961" s="144">
        <v>0.9</v>
      </c>
      <c r="S961" s="11">
        <v>0.81</v>
      </c>
      <c r="T961" s="144">
        <v>0.9</v>
      </c>
      <c r="U961" s="149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28</v>
      </c>
    </row>
    <row r="962" spans="1:65">
      <c r="A962" s="30"/>
      <c r="B962" s="19">
        <v>1</v>
      </c>
      <c r="C962" s="9">
        <v>3</v>
      </c>
      <c r="D962" s="11">
        <v>0.9</v>
      </c>
      <c r="E962" s="11">
        <v>0.83449597990595392</v>
      </c>
      <c r="F962" s="11">
        <v>1.01637</v>
      </c>
      <c r="G962" s="144">
        <v>1</v>
      </c>
      <c r="H962" s="11">
        <v>0.93</v>
      </c>
      <c r="I962" s="11">
        <v>0.87</v>
      </c>
      <c r="J962" s="11">
        <v>0.9</v>
      </c>
      <c r="K962" s="11">
        <v>0.82</v>
      </c>
      <c r="L962" s="11">
        <v>0.87</v>
      </c>
      <c r="M962" s="11">
        <v>0.85742446400000005</v>
      </c>
      <c r="N962" s="11">
        <v>0.9</v>
      </c>
      <c r="O962" s="11">
        <v>0.92</v>
      </c>
      <c r="P962" s="144">
        <v>0.8</v>
      </c>
      <c r="Q962" s="11">
        <v>0.92</v>
      </c>
      <c r="R962" s="144">
        <v>0.9</v>
      </c>
      <c r="S962" s="11">
        <v>0.78</v>
      </c>
      <c r="T962" s="144">
        <v>1</v>
      </c>
      <c r="U962" s="149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16</v>
      </c>
    </row>
    <row r="963" spans="1:65">
      <c r="A963" s="30"/>
      <c r="B963" s="19">
        <v>1</v>
      </c>
      <c r="C963" s="9">
        <v>4</v>
      </c>
      <c r="D963" s="11">
        <v>0.88</v>
      </c>
      <c r="E963" s="11">
        <v>0.85036524389227197</v>
      </c>
      <c r="F963" s="11">
        <v>1.00177</v>
      </c>
      <c r="G963" s="144">
        <v>1</v>
      </c>
      <c r="H963" s="11">
        <v>0.96</v>
      </c>
      <c r="I963" s="11">
        <v>0.88</v>
      </c>
      <c r="J963" s="11">
        <v>0.96</v>
      </c>
      <c r="K963" s="11">
        <v>0.8</v>
      </c>
      <c r="L963" s="11">
        <v>0.86</v>
      </c>
      <c r="M963" s="11">
        <v>0.90816584700000003</v>
      </c>
      <c r="N963" s="145">
        <v>0.96</v>
      </c>
      <c r="O963" s="11">
        <v>0.98</v>
      </c>
      <c r="P963" s="144">
        <v>0.8</v>
      </c>
      <c r="Q963" s="11">
        <v>0.93</v>
      </c>
      <c r="R963" s="144">
        <v>0.9</v>
      </c>
      <c r="S963" s="11">
        <v>0.82</v>
      </c>
      <c r="T963" s="144">
        <v>0.9</v>
      </c>
      <c r="U963" s="149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0.89702682347663609</v>
      </c>
    </row>
    <row r="964" spans="1:65">
      <c r="A964" s="30"/>
      <c r="B964" s="19">
        <v>1</v>
      </c>
      <c r="C964" s="9">
        <v>5</v>
      </c>
      <c r="D964" s="11">
        <v>0.94</v>
      </c>
      <c r="E964" s="11">
        <v>0.86460664669599341</v>
      </c>
      <c r="F964" s="11">
        <v>0.96426000000000001</v>
      </c>
      <c r="G964" s="144">
        <v>1</v>
      </c>
      <c r="H964" s="11">
        <v>0.92</v>
      </c>
      <c r="I964" s="11">
        <v>0.9</v>
      </c>
      <c r="J964" s="11">
        <v>0.92</v>
      </c>
      <c r="K964" s="11">
        <v>0.81</v>
      </c>
      <c r="L964" s="11">
        <v>0.84</v>
      </c>
      <c r="M964" s="11">
        <v>0.87535419400000003</v>
      </c>
      <c r="N964" s="11">
        <v>0.91</v>
      </c>
      <c r="O964" s="11">
        <v>0.93</v>
      </c>
      <c r="P964" s="144">
        <v>0.8</v>
      </c>
      <c r="Q964" s="11">
        <v>0.91</v>
      </c>
      <c r="R964" s="144">
        <v>0.9</v>
      </c>
      <c r="S964" s="11">
        <v>0.82</v>
      </c>
      <c r="T964" s="144">
        <v>0.9</v>
      </c>
      <c r="U964" s="149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62</v>
      </c>
    </row>
    <row r="965" spans="1:65">
      <c r="A965" s="30"/>
      <c r="B965" s="19">
        <v>1</v>
      </c>
      <c r="C965" s="9">
        <v>6</v>
      </c>
      <c r="D965" s="11">
        <v>0.87</v>
      </c>
      <c r="E965" s="11">
        <v>0.85051225859113455</v>
      </c>
      <c r="F965" s="11">
        <v>0.90027999999999997</v>
      </c>
      <c r="G965" s="144">
        <v>1.1000000000000001</v>
      </c>
      <c r="H965" s="11">
        <v>0.96</v>
      </c>
      <c r="I965" s="11">
        <v>0.9</v>
      </c>
      <c r="J965" s="11">
        <v>0.9</v>
      </c>
      <c r="K965" s="11">
        <v>0.89</v>
      </c>
      <c r="L965" s="11">
        <v>0.85</v>
      </c>
      <c r="M965" s="11">
        <v>0.88268201800000001</v>
      </c>
      <c r="N965" s="11">
        <v>0.93</v>
      </c>
      <c r="O965" s="11">
        <v>0.98</v>
      </c>
      <c r="P965" s="144">
        <v>0.9</v>
      </c>
      <c r="Q965" s="11">
        <v>0.92</v>
      </c>
      <c r="R965" s="144">
        <v>0.8</v>
      </c>
      <c r="S965" s="11">
        <v>0.8</v>
      </c>
      <c r="T965" s="144">
        <v>1</v>
      </c>
      <c r="U965" s="149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20" t="s">
        <v>258</v>
      </c>
      <c r="C966" s="12"/>
      <c r="D966" s="23">
        <v>0.89333333333333342</v>
      </c>
      <c r="E966" s="23">
        <v>0.86448594090293651</v>
      </c>
      <c r="F966" s="23">
        <v>0.99779666666666655</v>
      </c>
      <c r="G966" s="23">
        <v>1.0166666666666666</v>
      </c>
      <c r="H966" s="23">
        <v>0.93500000000000005</v>
      </c>
      <c r="I966" s="23">
        <v>0.89000000000000012</v>
      </c>
      <c r="J966" s="23">
        <v>0.91833333333333345</v>
      </c>
      <c r="K966" s="23">
        <v>0.83833333333333337</v>
      </c>
      <c r="L966" s="23">
        <v>0.85333333333333317</v>
      </c>
      <c r="M966" s="23">
        <v>0.88439943095999995</v>
      </c>
      <c r="N966" s="23">
        <v>0.91666666666666663</v>
      </c>
      <c r="O966" s="23">
        <v>0.95500000000000007</v>
      </c>
      <c r="P966" s="23">
        <v>0.83333333333333337</v>
      </c>
      <c r="Q966" s="23">
        <v>0.91833333333333333</v>
      </c>
      <c r="R966" s="23">
        <v>0.8833333333333333</v>
      </c>
      <c r="S966" s="23">
        <v>0.80500000000000005</v>
      </c>
      <c r="T966" s="23">
        <v>0.93333333333333324</v>
      </c>
      <c r="U966" s="149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259</v>
      </c>
      <c r="C967" s="29"/>
      <c r="D967" s="11">
        <v>0.89</v>
      </c>
      <c r="E967" s="11">
        <v>0.85755945264356392</v>
      </c>
      <c r="F967" s="11">
        <v>1.0090699999999999</v>
      </c>
      <c r="G967" s="11">
        <v>1</v>
      </c>
      <c r="H967" s="11">
        <v>0.93</v>
      </c>
      <c r="I967" s="11">
        <v>0.89</v>
      </c>
      <c r="J967" s="11">
        <v>0.91</v>
      </c>
      <c r="K967" s="11">
        <v>0.83</v>
      </c>
      <c r="L967" s="11">
        <v>0.85499999999999998</v>
      </c>
      <c r="M967" s="11">
        <v>0.87901810599999997</v>
      </c>
      <c r="N967" s="11">
        <v>0.90500000000000003</v>
      </c>
      <c r="O967" s="11">
        <v>0.96</v>
      </c>
      <c r="P967" s="11">
        <v>0.8</v>
      </c>
      <c r="Q967" s="11">
        <v>0.92</v>
      </c>
      <c r="R967" s="11">
        <v>0.9</v>
      </c>
      <c r="S967" s="11">
        <v>0.80500000000000005</v>
      </c>
      <c r="T967" s="11">
        <v>0.9</v>
      </c>
      <c r="U967" s="149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260</v>
      </c>
      <c r="C968" s="29"/>
      <c r="D968" s="24">
        <v>2.9439202887759478E-2</v>
      </c>
      <c r="E968" s="24">
        <v>2.5268599111016952E-2</v>
      </c>
      <c r="F968" s="24">
        <v>5.8152313338909134E-2</v>
      </c>
      <c r="G968" s="24">
        <v>4.0824829046386339E-2</v>
      </c>
      <c r="H968" s="24">
        <v>2.0736441353327688E-2</v>
      </c>
      <c r="I968" s="24">
        <v>2.0000000000000018E-2</v>
      </c>
      <c r="J968" s="24">
        <v>2.401388487243715E-2</v>
      </c>
      <c r="K968" s="24">
        <v>3.5449494589721103E-2</v>
      </c>
      <c r="L968" s="24">
        <v>1.2110601416389978E-2</v>
      </c>
      <c r="M968" s="24">
        <v>2.1271823350094487E-2</v>
      </c>
      <c r="N968" s="24">
        <v>2.4221202832779915E-2</v>
      </c>
      <c r="O968" s="24">
        <v>2.8106938645110369E-2</v>
      </c>
      <c r="P968" s="24">
        <v>5.1639777949432218E-2</v>
      </c>
      <c r="Q968" s="24">
        <v>7.5277265270908174E-3</v>
      </c>
      <c r="R968" s="24">
        <v>4.0824829046386291E-2</v>
      </c>
      <c r="S968" s="24">
        <v>1.5165750888103071E-2</v>
      </c>
      <c r="T968" s="24">
        <v>5.1639777949432218E-2</v>
      </c>
      <c r="U968" s="203"/>
      <c r="V968" s="204"/>
      <c r="W968" s="204"/>
      <c r="X968" s="204"/>
      <c r="Y968" s="204"/>
      <c r="Z968" s="204"/>
      <c r="AA968" s="204"/>
      <c r="AB968" s="204"/>
      <c r="AC968" s="204"/>
      <c r="AD968" s="204"/>
      <c r="AE968" s="204"/>
      <c r="AF968" s="204"/>
      <c r="AG968" s="204"/>
      <c r="AH968" s="204"/>
      <c r="AI968" s="204"/>
      <c r="AJ968" s="204"/>
      <c r="AK968" s="204"/>
      <c r="AL968" s="204"/>
      <c r="AM968" s="204"/>
      <c r="AN968" s="204"/>
      <c r="AO968" s="204"/>
      <c r="AP968" s="204"/>
      <c r="AQ968" s="204"/>
      <c r="AR968" s="204"/>
      <c r="AS968" s="204"/>
      <c r="AT968" s="204"/>
      <c r="AU968" s="204"/>
      <c r="AV968" s="204"/>
      <c r="AW968" s="204"/>
      <c r="AX968" s="204"/>
      <c r="AY968" s="204"/>
      <c r="AZ968" s="204"/>
      <c r="BA968" s="204"/>
      <c r="BB968" s="204"/>
      <c r="BC968" s="204"/>
      <c r="BD968" s="204"/>
      <c r="BE968" s="204"/>
      <c r="BF968" s="204"/>
      <c r="BG968" s="204"/>
      <c r="BH968" s="204"/>
      <c r="BI968" s="204"/>
      <c r="BJ968" s="204"/>
      <c r="BK968" s="204"/>
      <c r="BL968" s="204"/>
      <c r="BM968" s="56"/>
    </row>
    <row r="969" spans="1:65">
      <c r="A969" s="30"/>
      <c r="B969" s="3" t="s">
        <v>86</v>
      </c>
      <c r="C969" s="29"/>
      <c r="D969" s="13">
        <v>3.2954331590775529E-2</v>
      </c>
      <c r="E969" s="13">
        <v>2.9229624121618978E-2</v>
      </c>
      <c r="F969" s="13">
        <v>5.8280725203440721E-2</v>
      </c>
      <c r="G969" s="13">
        <v>4.0155569553822629E-2</v>
      </c>
      <c r="H969" s="13">
        <v>2.2178012142596456E-2</v>
      </c>
      <c r="I969" s="13">
        <v>2.2471910112359567E-2</v>
      </c>
      <c r="J969" s="13">
        <v>2.6149420913724662E-2</v>
      </c>
      <c r="K969" s="13">
        <v>4.2285679431078846E-2</v>
      </c>
      <c r="L969" s="13">
        <v>1.4192111034832009E-2</v>
      </c>
      <c r="M969" s="13">
        <v>2.4052280683858309E-2</v>
      </c>
      <c r="N969" s="13">
        <v>2.6423130363032635E-2</v>
      </c>
      <c r="O969" s="13">
        <v>2.9431349366607715E-2</v>
      </c>
      <c r="P969" s="13">
        <v>6.1967733539318656E-2</v>
      </c>
      <c r="Q969" s="13">
        <v>8.197161372512687E-3</v>
      </c>
      <c r="R969" s="13">
        <v>4.6216787599682597E-2</v>
      </c>
      <c r="S969" s="13">
        <v>1.8839442097022447E-2</v>
      </c>
      <c r="T969" s="13">
        <v>5.5328333517248814E-2</v>
      </c>
      <c r="U969" s="149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261</v>
      </c>
      <c r="C970" s="29"/>
      <c r="D970" s="13">
        <v>-4.1174801540356798E-3</v>
      </c>
      <c r="E970" s="13">
        <v>-3.6276376271090593E-2</v>
      </c>
      <c r="F970" s="13">
        <v>0.11233760301556361</v>
      </c>
      <c r="G970" s="13">
        <v>0.13337376325753381</v>
      </c>
      <c r="H970" s="13">
        <v>4.233226424176495E-2</v>
      </c>
      <c r="I970" s="13">
        <v>-7.8334597056995969E-3</v>
      </c>
      <c r="J970" s="13">
        <v>2.3752366483444698E-2</v>
      </c>
      <c r="K970" s="13">
        <v>-6.5431142756492422E-2</v>
      </c>
      <c r="L970" s="13">
        <v>-4.8709234774004462E-2</v>
      </c>
      <c r="M970" s="13">
        <v>-1.4076939714796621E-2</v>
      </c>
      <c r="N970" s="13">
        <v>2.1894376707612517E-2</v>
      </c>
      <c r="O970" s="13">
        <v>6.4628141551749119E-2</v>
      </c>
      <c r="P970" s="13">
        <v>-7.100511208398852E-2</v>
      </c>
      <c r="Q970" s="13">
        <v>2.3752366483444698E-2</v>
      </c>
      <c r="R970" s="13">
        <v>-1.5265418809027875E-2</v>
      </c>
      <c r="S970" s="13">
        <v>-0.10259093827313293</v>
      </c>
      <c r="T970" s="13">
        <v>4.0474274465932769E-2</v>
      </c>
      <c r="U970" s="149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46" t="s">
        <v>262</v>
      </c>
      <c r="C971" s="47"/>
      <c r="D971" s="45">
        <v>0</v>
      </c>
      <c r="E971" s="45">
        <v>0.67</v>
      </c>
      <c r="F971" s="45">
        <v>2.44</v>
      </c>
      <c r="G971" s="45" t="s">
        <v>263</v>
      </c>
      <c r="H971" s="45">
        <v>0.97</v>
      </c>
      <c r="I971" s="45">
        <v>0.08</v>
      </c>
      <c r="J971" s="45">
        <v>0.57999999999999996</v>
      </c>
      <c r="K971" s="45">
        <v>1.29</v>
      </c>
      <c r="L971" s="45">
        <v>0.94</v>
      </c>
      <c r="M971" s="45">
        <v>0.21</v>
      </c>
      <c r="N971" s="45">
        <v>0.55000000000000004</v>
      </c>
      <c r="O971" s="45">
        <v>1.44</v>
      </c>
      <c r="P971" s="45" t="s">
        <v>263</v>
      </c>
      <c r="Q971" s="45">
        <v>0.57999999999999996</v>
      </c>
      <c r="R971" s="45" t="s">
        <v>263</v>
      </c>
      <c r="S971" s="45">
        <v>2.06</v>
      </c>
      <c r="T971" s="45" t="s">
        <v>263</v>
      </c>
      <c r="U971" s="149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1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BM972" s="55"/>
    </row>
    <row r="973" spans="1:65" ht="15">
      <c r="B973" s="8" t="s">
        <v>542</v>
      </c>
      <c r="BM973" s="28" t="s">
        <v>66</v>
      </c>
    </row>
    <row r="974" spans="1:65" ht="15">
      <c r="A974" s="25" t="s">
        <v>62</v>
      </c>
      <c r="B974" s="18" t="s">
        <v>110</v>
      </c>
      <c r="C974" s="15" t="s">
        <v>111</v>
      </c>
      <c r="D974" s="16" t="s">
        <v>227</v>
      </c>
      <c r="E974" s="17" t="s">
        <v>227</v>
      </c>
      <c r="F974" s="17" t="s">
        <v>227</v>
      </c>
      <c r="G974" s="17" t="s">
        <v>227</v>
      </c>
      <c r="H974" s="17" t="s">
        <v>227</v>
      </c>
      <c r="I974" s="17" t="s">
        <v>227</v>
      </c>
      <c r="J974" s="17" t="s">
        <v>227</v>
      </c>
      <c r="K974" s="17" t="s">
        <v>227</v>
      </c>
      <c r="L974" s="17" t="s">
        <v>227</v>
      </c>
      <c r="M974" s="17" t="s">
        <v>227</v>
      </c>
      <c r="N974" s="17" t="s">
        <v>227</v>
      </c>
      <c r="O974" s="17" t="s">
        <v>227</v>
      </c>
      <c r="P974" s="17" t="s">
        <v>227</v>
      </c>
      <c r="Q974" s="17" t="s">
        <v>227</v>
      </c>
      <c r="R974" s="17" t="s">
        <v>227</v>
      </c>
      <c r="S974" s="17" t="s">
        <v>227</v>
      </c>
      <c r="T974" s="17" t="s">
        <v>227</v>
      </c>
      <c r="U974" s="17" t="s">
        <v>227</v>
      </c>
      <c r="V974" s="17" t="s">
        <v>227</v>
      </c>
      <c r="W974" s="17" t="s">
        <v>227</v>
      </c>
      <c r="X974" s="149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</v>
      </c>
    </row>
    <row r="975" spans="1:65">
      <c r="A975" s="30"/>
      <c r="B975" s="19" t="s">
        <v>228</v>
      </c>
      <c r="C975" s="9" t="s">
        <v>228</v>
      </c>
      <c r="D975" s="147" t="s">
        <v>231</v>
      </c>
      <c r="E975" s="148" t="s">
        <v>232</v>
      </c>
      <c r="F975" s="148" t="s">
        <v>234</v>
      </c>
      <c r="G975" s="148" t="s">
        <v>236</v>
      </c>
      <c r="H975" s="148" t="s">
        <v>237</v>
      </c>
      <c r="I975" s="148" t="s">
        <v>238</v>
      </c>
      <c r="J975" s="148" t="s">
        <v>239</v>
      </c>
      <c r="K975" s="148" t="s">
        <v>240</v>
      </c>
      <c r="L975" s="148" t="s">
        <v>241</v>
      </c>
      <c r="M975" s="148" t="s">
        <v>242</v>
      </c>
      <c r="N975" s="148" t="s">
        <v>243</v>
      </c>
      <c r="O975" s="148" t="s">
        <v>244</v>
      </c>
      <c r="P975" s="148" t="s">
        <v>245</v>
      </c>
      <c r="Q975" s="148" t="s">
        <v>246</v>
      </c>
      <c r="R975" s="148" t="s">
        <v>247</v>
      </c>
      <c r="S975" s="148" t="s">
        <v>248</v>
      </c>
      <c r="T975" s="148" t="s">
        <v>282</v>
      </c>
      <c r="U975" s="148" t="s">
        <v>251</v>
      </c>
      <c r="V975" s="148" t="s">
        <v>252</v>
      </c>
      <c r="W975" s="148" t="s">
        <v>296</v>
      </c>
      <c r="X975" s="149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 t="s">
        <v>1</v>
      </c>
    </row>
    <row r="976" spans="1:65">
      <c r="A976" s="30"/>
      <c r="B976" s="19"/>
      <c r="C976" s="9"/>
      <c r="D976" s="10" t="s">
        <v>114</v>
      </c>
      <c r="E976" s="11" t="s">
        <v>297</v>
      </c>
      <c r="F976" s="11" t="s">
        <v>114</v>
      </c>
      <c r="G976" s="11" t="s">
        <v>298</v>
      </c>
      <c r="H976" s="11" t="s">
        <v>114</v>
      </c>
      <c r="I976" s="11" t="s">
        <v>298</v>
      </c>
      <c r="J976" s="11" t="s">
        <v>298</v>
      </c>
      <c r="K976" s="11" t="s">
        <v>298</v>
      </c>
      <c r="L976" s="11" t="s">
        <v>298</v>
      </c>
      <c r="M976" s="11" t="s">
        <v>298</v>
      </c>
      <c r="N976" s="11" t="s">
        <v>114</v>
      </c>
      <c r="O976" s="11" t="s">
        <v>298</v>
      </c>
      <c r="P976" s="11" t="s">
        <v>114</v>
      </c>
      <c r="Q976" s="11" t="s">
        <v>297</v>
      </c>
      <c r="R976" s="11" t="s">
        <v>297</v>
      </c>
      <c r="S976" s="11" t="s">
        <v>298</v>
      </c>
      <c r="T976" s="11" t="s">
        <v>298</v>
      </c>
      <c r="U976" s="11" t="s">
        <v>114</v>
      </c>
      <c r="V976" s="11" t="s">
        <v>114</v>
      </c>
      <c r="W976" s="11" t="s">
        <v>114</v>
      </c>
      <c r="X976" s="149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3</v>
      </c>
    </row>
    <row r="977" spans="1:65">
      <c r="A977" s="30"/>
      <c r="B977" s="19"/>
      <c r="C977" s="9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149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3</v>
      </c>
    </row>
    <row r="978" spans="1:65">
      <c r="A978" s="30"/>
      <c r="B978" s="18">
        <v>1</v>
      </c>
      <c r="C978" s="14">
        <v>1</v>
      </c>
      <c r="D978" s="205">
        <v>0.62550000000000006</v>
      </c>
      <c r="E978" s="205">
        <v>0.63041225713417892</v>
      </c>
      <c r="F978" s="205">
        <v>0.61810799999999999</v>
      </c>
      <c r="G978" s="205">
        <v>0.65</v>
      </c>
      <c r="H978" s="205">
        <v>0.64</v>
      </c>
      <c r="I978" s="205">
        <v>0.60199999999999998</v>
      </c>
      <c r="J978" s="205">
        <v>0.61</v>
      </c>
      <c r="K978" s="205">
        <v>0.624</v>
      </c>
      <c r="L978" s="205">
        <v>0.59499999999999997</v>
      </c>
      <c r="M978" s="205">
        <v>0.60899999999999999</v>
      </c>
      <c r="N978" s="205">
        <v>0.64842403748311739</v>
      </c>
      <c r="O978" s="205">
        <v>0.67420000000000002</v>
      </c>
      <c r="P978" s="205">
        <v>0.64799999999999991</v>
      </c>
      <c r="Q978" s="205">
        <v>0.61499999999999999</v>
      </c>
      <c r="R978" s="205">
        <v>0.63</v>
      </c>
      <c r="S978" s="205">
        <v>0.63200000000000001</v>
      </c>
      <c r="T978" s="205">
        <v>0.57299999999999995</v>
      </c>
      <c r="U978" s="205">
        <v>0.56000000000000005</v>
      </c>
      <c r="V978" s="205">
        <v>0.60499999999999998</v>
      </c>
      <c r="W978" s="205">
        <v>0.60580959999999995</v>
      </c>
      <c r="X978" s="203"/>
      <c r="Y978" s="204"/>
      <c r="Z978" s="204"/>
      <c r="AA978" s="204"/>
      <c r="AB978" s="204"/>
      <c r="AC978" s="204"/>
      <c r="AD978" s="204"/>
      <c r="AE978" s="204"/>
      <c r="AF978" s="204"/>
      <c r="AG978" s="204"/>
      <c r="AH978" s="204"/>
      <c r="AI978" s="204"/>
      <c r="AJ978" s="204"/>
      <c r="AK978" s="204"/>
      <c r="AL978" s="204"/>
      <c r="AM978" s="204"/>
      <c r="AN978" s="204"/>
      <c r="AO978" s="204"/>
      <c r="AP978" s="204"/>
      <c r="AQ978" s="204"/>
      <c r="AR978" s="204"/>
      <c r="AS978" s="204"/>
      <c r="AT978" s="204"/>
      <c r="AU978" s="204"/>
      <c r="AV978" s="204"/>
      <c r="AW978" s="204"/>
      <c r="AX978" s="204"/>
      <c r="AY978" s="204"/>
      <c r="AZ978" s="204"/>
      <c r="BA978" s="204"/>
      <c r="BB978" s="204"/>
      <c r="BC978" s="204"/>
      <c r="BD978" s="204"/>
      <c r="BE978" s="204"/>
      <c r="BF978" s="204"/>
      <c r="BG978" s="204"/>
      <c r="BH978" s="204"/>
      <c r="BI978" s="204"/>
      <c r="BJ978" s="204"/>
      <c r="BK978" s="204"/>
      <c r="BL978" s="204"/>
      <c r="BM978" s="207">
        <v>1</v>
      </c>
    </row>
    <row r="979" spans="1:65">
      <c r="A979" s="30"/>
      <c r="B979" s="19">
        <v>1</v>
      </c>
      <c r="C979" s="9">
        <v>2</v>
      </c>
      <c r="D979" s="24">
        <v>0.63019999999999998</v>
      </c>
      <c r="E979" s="24">
        <v>0.63669545030100871</v>
      </c>
      <c r="F979" s="24">
        <v>0.61740200000000001</v>
      </c>
      <c r="G979" s="24">
        <v>0.65800000000000003</v>
      </c>
      <c r="H979" s="24">
        <v>0.66</v>
      </c>
      <c r="I979" s="24">
        <v>0.59499999999999997</v>
      </c>
      <c r="J979" s="24">
        <v>0.61199999999999999</v>
      </c>
      <c r="K979" s="24">
        <v>0.624</v>
      </c>
      <c r="L979" s="24">
        <v>0.60899999999999999</v>
      </c>
      <c r="M979" s="24">
        <v>0.60399999999999998</v>
      </c>
      <c r="N979" s="24">
        <v>0.66396342609615067</v>
      </c>
      <c r="O979" s="24">
        <v>0.6794</v>
      </c>
      <c r="P979" s="24">
        <v>0.66100000000000003</v>
      </c>
      <c r="Q979" s="24">
        <v>0.59599999999999997</v>
      </c>
      <c r="R979" s="24">
        <v>0.62170000000000003</v>
      </c>
      <c r="S979" s="24">
        <v>0.64</v>
      </c>
      <c r="T979" s="24">
        <v>0.54599999999999993</v>
      </c>
      <c r="U979" s="24">
        <v>0.56000000000000005</v>
      </c>
      <c r="V979" s="24">
        <v>0.6</v>
      </c>
      <c r="W979" s="24">
        <v>0.58850040000000003</v>
      </c>
      <c r="X979" s="203"/>
      <c r="Y979" s="204"/>
      <c r="Z979" s="204"/>
      <c r="AA979" s="204"/>
      <c r="AB979" s="204"/>
      <c r="AC979" s="204"/>
      <c r="AD979" s="204"/>
      <c r="AE979" s="204"/>
      <c r="AF979" s="204"/>
      <c r="AG979" s="204"/>
      <c r="AH979" s="204"/>
      <c r="AI979" s="204"/>
      <c r="AJ979" s="204"/>
      <c r="AK979" s="204"/>
      <c r="AL979" s="204"/>
      <c r="AM979" s="204"/>
      <c r="AN979" s="204"/>
      <c r="AO979" s="204"/>
      <c r="AP979" s="204"/>
      <c r="AQ979" s="204"/>
      <c r="AR979" s="204"/>
      <c r="AS979" s="204"/>
      <c r="AT979" s="204"/>
      <c r="AU979" s="204"/>
      <c r="AV979" s="204"/>
      <c r="AW979" s="204"/>
      <c r="AX979" s="204"/>
      <c r="AY979" s="204"/>
      <c r="AZ979" s="204"/>
      <c r="BA979" s="204"/>
      <c r="BB979" s="204"/>
      <c r="BC979" s="204"/>
      <c r="BD979" s="204"/>
      <c r="BE979" s="204"/>
      <c r="BF979" s="204"/>
      <c r="BG979" s="204"/>
      <c r="BH979" s="204"/>
      <c r="BI979" s="204"/>
      <c r="BJ979" s="204"/>
      <c r="BK979" s="204"/>
      <c r="BL979" s="204"/>
      <c r="BM979" s="207">
        <v>29</v>
      </c>
    </row>
    <row r="980" spans="1:65">
      <c r="A980" s="30"/>
      <c r="B980" s="19">
        <v>1</v>
      </c>
      <c r="C980" s="9">
        <v>3</v>
      </c>
      <c r="D980" s="24">
        <v>0.63329999999999997</v>
      </c>
      <c r="E980" s="24">
        <v>0.61530737852676443</v>
      </c>
      <c r="F980" s="24">
        <v>0.61842200000000003</v>
      </c>
      <c r="G980" s="24">
        <v>0.625</v>
      </c>
      <c r="H980" s="24">
        <v>0.65</v>
      </c>
      <c r="I980" s="24">
        <v>0.58599999999999997</v>
      </c>
      <c r="J980" s="24">
        <v>0.60499999999999998</v>
      </c>
      <c r="K980" s="24">
        <v>0.61199999999999999</v>
      </c>
      <c r="L980" s="24">
        <v>0.60699999999999998</v>
      </c>
      <c r="M980" s="24">
        <v>0.59799999999999998</v>
      </c>
      <c r="N980" s="24">
        <v>0.6572776775490915</v>
      </c>
      <c r="O980" s="24">
        <v>0.66160000000000008</v>
      </c>
      <c r="P980" s="24">
        <v>0.65700000000000003</v>
      </c>
      <c r="Q980" s="24">
        <v>0.56399999999999995</v>
      </c>
      <c r="R980" s="24">
        <v>0.61609999999999998</v>
      </c>
      <c r="S980" s="24">
        <v>0.622</v>
      </c>
      <c r="T980" s="24">
        <v>0.59500000000000008</v>
      </c>
      <c r="U980" s="24">
        <v>0.56000000000000005</v>
      </c>
      <c r="V980" s="24">
        <v>0.60499999999999998</v>
      </c>
      <c r="W980" s="24">
        <v>0.59806280000000001</v>
      </c>
      <c r="X980" s="203"/>
      <c r="Y980" s="204"/>
      <c r="Z980" s="204"/>
      <c r="AA980" s="204"/>
      <c r="AB980" s="204"/>
      <c r="AC980" s="204"/>
      <c r="AD980" s="204"/>
      <c r="AE980" s="204"/>
      <c r="AF980" s="204"/>
      <c r="AG980" s="204"/>
      <c r="AH980" s="204"/>
      <c r="AI980" s="204"/>
      <c r="AJ980" s="204"/>
      <c r="AK980" s="204"/>
      <c r="AL980" s="204"/>
      <c r="AM980" s="204"/>
      <c r="AN980" s="204"/>
      <c r="AO980" s="204"/>
      <c r="AP980" s="204"/>
      <c r="AQ980" s="204"/>
      <c r="AR980" s="204"/>
      <c r="AS980" s="204"/>
      <c r="AT980" s="204"/>
      <c r="AU980" s="204"/>
      <c r="AV980" s="204"/>
      <c r="AW980" s="204"/>
      <c r="AX980" s="204"/>
      <c r="AY980" s="204"/>
      <c r="AZ980" s="204"/>
      <c r="BA980" s="204"/>
      <c r="BB980" s="204"/>
      <c r="BC980" s="204"/>
      <c r="BD980" s="204"/>
      <c r="BE980" s="204"/>
      <c r="BF980" s="204"/>
      <c r="BG980" s="204"/>
      <c r="BH980" s="204"/>
      <c r="BI980" s="204"/>
      <c r="BJ980" s="204"/>
      <c r="BK980" s="204"/>
      <c r="BL980" s="204"/>
      <c r="BM980" s="207">
        <v>16</v>
      </c>
    </row>
    <row r="981" spans="1:65">
      <c r="A981" s="30"/>
      <c r="B981" s="19">
        <v>1</v>
      </c>
      <c r="C981" s="9">
        <v>4</v>
      </c>
      <c r="D981" s="24">
        <v>0.63780000000000003</v>
      </c>
      <c r="E981" s="24">
        <v>0.62447202455259676</v>
      </c>
      <c r="F981" s="24">
        <v>0.61737200000000003</v>
      </c>
      <c r="G981" s="24">
        <v>0.61499999999999999</v>
      </c>
      <c r="H981" s="24">
        <v>0.65</v>
      </c>
      <c r="I981" s="24">
        <v>0.58899999999999997</v>
      </c>
      <c r="J981" s="24">
        <v>0.61599999999999999</v>
      </c>
      <c r="K981" s="24">
        <v>0.60899999999999999</v>
      </c>
      <c r="L981" s="24">
        <v>0.60299999999999998</v>
      </c>
      <c r="M981" s="24">
        <v>0.59099999999999997</v>
      </c>
      <c r="N981" s="24">
        <v>0.65161018645025914</v>
      </c>
      <c r="O981" s="24">
        <v>0.66069999999999995</v>
      </c>
      <c r="P981" s="24">
        <v>0.65400000000000003</v>
      </c>
      <c r="Q981" s="24">
        <v>0.57199999999999995</v>
      </c>
      <c r="R981" s="24">
        <v>0.6099</v>
      </c>
      <c r="S981" s="24">
        <v>0.63400000000000001</v>
      </c>
      <c r="T981" s="24">
        <v>0.56299999999999994</v>
      </c>
      <c r="U981" s="24">
        <v>0.56000000000000005</v>
      </c>
      <c r="V981" s="24">
        <v>0.6</v>
      </c>
      <c r="W981" s="24">
        <v>0.59725450000000002</v>
      </c>
      <c r="X981" s="203"/>
      <c r="Y981" s="204"/>
      <c r="Z981" s="204"/>
      <c r="AA981" s="204"/>
      <c r="AB981" s="204"/>
      <c r="AC981" s="204"/>
      <c r="AD981" s="204"/>
      <c r="AE981" s="204"/>
      <c r="AF981" s="204"/>
      <c r="AG981" s="204"/>
      <c r="AH981" s="204"/>
      <c r="AI981" s="204"/>
      <c r="AJ981" s="204"/>
      <c r="AK981" s="204"/>
      <c r="AL981" s="204"/>
      <c r="AM981" s="204"/>
      <c r="AN981" s="204"/>
      <c r="AO981" s="204"/>
      <c r="AP981" s="204"/>
      <c r="AQ981" s="204"/>
      <c r="AR981" s="204"/>
      <c r="AS981" s="204"/>
      <c r="AT981" s="204"/>
      <c r="AU981" s="204"/>
      <c r="AV981" s="204"/>
      <c r="AW981" s="204"/>
      <c r="AX981" s="204"/>
      <c r="AY981" s="204"/>
      <c r="AZ981" s="204"/>
      <c r="BA981" s="204"/>
      <c r="BB981" s="204"/>
      <c r="BC981" s="204"/>
      <c r="BD981" s="204"/>
      <c r="BE981" s="204"/>
      <c r="BF981" s="204"/>
      <c r="BG981" s="204"/>
      <c r="BH981" s="204"/>
      <c r="BI981" s="204"/>
      <c r="BJ981" s="204"/>
      <c r="BK981" s="204"/>
      <c r="BL981" s="204"/>
      <c r="BM981" s="207">
        <v>0.61742257984906157</v>
      </c>
    </row>
    <row r="982" spans="1:65">
      <c r="A982" s="30"/>
      <c r="B982" s="19">
        <v>1</v>
      </c>
      <c r="C982" s="9">
        <v>5</v>
      </c>
      <c r="D982" s="24">
        <v>0.63109999999999999</v>
      </c>
      <c r="E982" s="24">
        <v>0.61535520673946809</v>
      </c>
      <c r="F982" s="24">
        <v>0.61801800000000007</v>
      </c>
      <c r="G982" s="24">
        <v>0.66400000000000003</v>
      </c>
      <c r="H982" s="24">
        <v>0.65</v>
      </c>
      <c r="I982" s="24">
        <v>0.58499999999999996</v>
      </c>
      <c r="J982" s="24">
        <v>0.61199999999999999</v>
      </c>
      <c r="K982" s="24">
        <v>0.624</v>
      </c>
      <c r="L982" s="24">
        <v>0.59499999999999997</v>
      </c>
      <c r="M982" s="24">
        <v>0.59899999999999998</v>
      </c>
      <c r="N982" s="24">
        <v>0.65571727114919076</v>
      </c>
      <c r="O982" s="24">
        <v>0.66369999999999996</v>
      </c>
      <c r="P982" s="24">
        <v>0.65</v>
      </c>
      <c r="Q982" s="24">
        <v>0.58199999999999996</v>
      </c>
      <c r="R982" s="24">
        <v>0.61640000000000006</v>
      </c>
      <c r="S982" s="24">
        <v>0.63700000000000001</v>
      </c>
      <c r="T982" s="24">
        <v>0.59100000000000008</v>
      </c>
      <c r="U982" s="24">
        <v>0.56000000000000005</v>
      </c>
      <c r="V982" s="24">
        <v>0.6</v>
      </c>
      <c r="W982" s="24">
        <v>0.60441290000000003</v>
      </c>
      <c r="X982" s="203"/>
      <c r="Y982" s="204"/>
      <c r="Z982" s="204"/>
      <c r="AA982" s="204"/>
      <c r="AB982" s="204"/>
      <c r="AC982" s="204"/>
      <c r="AD982" s="204"/>
      <c r="AE982" s="204"/>
      <c r="AF982" s="204"/>
      <c r="AG982" s="204"/>
      <c r="AH982" s="204"/>
      <c r="AI982" s="204"/>
      <c r="AJ982" s="204"/>
      <c r="AK982" s="204"/>
      <c r="AL982" s="204"/>
      <c r="AM982" s="204"/>
      <c r="AN982" s="204"/>
      <c r="AO982" s="204"/>
      <c r="AP982" s="204"/>
      <c r="AQ982" s="204"/>
      <c r="AR982" s="204"/>
      <c r="AS982" s="204"/>
      <c r="AT982" s="204"/>
      <c r="AU982" s="204"/>
      <c r="AV982" s="204"/>
      <c r="AW982" s="204"/>
      <c r="AX982" s="204"/>
      <c r="AY982" s="204"/>
      <c r="AZ982" s="204"/>
      <c r="BA982" s="204"/>
      <c r="BB982" s="204"/>
      <c r="BC982" s="204"/>
      <c r="BD982" s="204"/>
      <c r="BE982" s="204"/>
      <c r="BF982" s="204"/>
      <c r="BG982" s="204"/>
      <c r="BH982" s="204"/>
      <c r="BI982" s="204"/>
      <c r="BJ982" s="204"/>
      <c r="BK982" s="204"/>
      <c r="BL982" s="204"/>
      <c r="BM982" s="207">
        <v>63</v>
      </c>
    </row>
    <row r="983" spans="1:65">
      <c r="A983" s="30"/>
      <c r="B983" s="19">
        <v>1</v>
      </c>
      <c r="C983" s="9">
        <v>6</v>
      </c>
      <c r="D983" s="24">
        <v>0.63090000000000002</v>
      </c>
      <c r="E983" s="24">
        <v>0.61730787165420054</v>
      </c>
      <c r="F983" s="24">
        <v>0.61813299999999993</v>
      </c>
      <c r="G983" s="24">
        <v>0.70699999999999996</v>
      </c>
      <c r="H983" s="24">
        <v>0.66</v>
      </c>
      <c r="I983" s="24">
        <v>0.60199999999999998</v>
      </c>
      <c r="J983" s="24">
        <v>0.60699999999999998</v>
      </c>
      <c r="K983" s="24">
        <v>0.61399999999999999</v>
      </c>
      <c r="L983" s="24">
        <v>0.59899999999999998</v>
      </c>
      <c r="M983" s="24">
        <v>0.60299999999999998</v>
      </c>
      <c r="N983" s="24">
        <v>0.66684079425135467</v>
      </c>
      <c r="O983" s="24">
        <v>0.67520000000000002</v>
      </c>
      <c r="P983" s="24">
        <v>0.64300000000000002</v>
      </c>
      <c r="Q983" s="24">
        <v>0.58099999999999996</v>
      </c>
      <c r="R983" s="24">
        <v>0.62119999999999997</v>
      </c>
      <c r="S983" s="24">
        <v>0.63300000000000001</v>
      </c>
      <c r="T983" s="24">
        <v>0.56100000000000005</v>
      </c>
      <c r="U983" s="24">
        <v>0.56000000000000005</v>
      </c>
      <c r="V983" s="24">
        <v>0.6</v>
      </c>
      <c r="W983" s="24">
        <v>0.59793079999999998</v>
      </c>
      <c r="X983" s="203"/>
      <c r="Y983" s="204"/>
      <c r="Z983" s="204"/>
      <c r="AA983" s="204"/>
      <c r="AB983" s="204"/>
      <c r="AC983" s="204"/>
      <c r="AD983" s="204"/>
      <c r="AE983" s="204"/>
      <c r="AF983" s="204"/>
      <c r="AG983" s="204"/>
      <c r="AH983" s="204"/>
      <c r="AI983" s="204"/>
      <c r="AJ983" s="204"/>
      <c r="AK983" s="204"/>
      <c r="AL983" s="204"/>
      <c r="AM983" s="204"/>
      <c r="AN983" s="204"/>
      <c r="AO983" s="204"/>
      <c r="AP983" s="204"/>
      <c r="AQ983" s="204"/>
      <c r="AR983" s="204"/>
      <c r="AS983" s="204"/>
      <c r="AT983" s="204"/>
      <c r="AU983" s="204"/>
      <c r="AV983" s="204"/>
      <c r="AW983" s="204"/>
      <c r="AX983" s="204"/>
      <c r="AY983" s="204"/>
      <c r="AZ983" s="204"/>
      <c r="BA983" s="204"/>
      <c r="BB983" s="204"/>
      <c r="BC983" s="204"/>
      <c r="BD983" s="204"/>
      <c r="BE983" s="204"/>
      <c r="BF983" s="204"/>
      <c r="BG983" s="204"/>
      <c r="BH983" s="204"/>
      <c r="BI983" s="204"/>
      <c r="BJ983" s="204"/>
      <c r="BK983" s="204"/>
      <c r="BL983" s="204"/>
      <c r="BM983" s="56"/>
    </row>
    <row r="984" spans="1:65">
      <c r="A984" s="30"/>
      <c r="B984" s="20" t="s">
        <v>258</v>
      </c>
      <c r="C984" s="12"/>
      <c r="D984" s="210">
        <v>0.63146666666666673</v>
      </c>
      <c r="E984" s="210">
        <v>0.6232583648180362</v>
      </c>
      <c r="F984" s="210">
        <v>0.61790916666666662</v>
      </c>
      <c r="G984" s="210">
        <v>0.65316666666666667</v>
      </c>
      <c r="H984" s="210">
        <v>0.65166666666666673</v>
      </c>
      <c r="I984" s="210">
        <v>0.59316666666666662</v>
      </c>
      <c r="J984" s="210">
        <v>0.61033333333333328</v>
      </c>
      <c r="K984" s="210">
        <v>0.61783333333333335</v>
      </c>
      <c r="L984" s="210">
        <v>0.60133333333333328</v>
      </c>
      <c r="M984" s="210">
        <v>0.60066666666666668</v>
      </c>
      <c r="N984" s="210">
        <v>0.6573055654965273</v>
      </c>
      <c r="O984" s="210">
        <v>0.66913333333333336</v>
      </c>
      <c r="P984" s="210">
        <v>0.65216666666666667</v>
      </c>
      <c r="Q984" s="210">
        <v>0.58499999999999996</v>
      </c>
      <c r="R984" s="210">
        <v>0.61921666666666664</v>
      </c>
      <c r="S984" s="210">
        <v>0.63300000000000001</v>
      </c>
      <c r="T984" s="210">
        <v>0.57150000000000001</v>
      </c>
      <c r="U984" s="210">
        <v>0.56000000000000005</v>
      </c>
      <c r="V984" s="210">
        <v>0.60166666666666668</v>
      </c>
      <c r="W984" s="210">
        <v>0.59866183333333323</v>
      </c>
      <c r="X984" s="203"/>
      <c r="Y984" s="204"/>
      <c r="Z984" s="204"/>
      <c r="AA984" s="204"/>
      <c r="AB984" s="204"/>
      <c r="AC984" s="204"/>
      <c r="AD984" s="204"/>
      <c r="AE984" s="204"/>
      <c r="AF984" s="204"/>
      <c r="AG984" s="204"/>
      <c r="AH984" s="204"/>
      <c r="AI984" s="204"/>
      <c r="AJ984" s="204"/>
      <c r="AK984" s="204"/>
      <c r="AL984" s="204"/>
      <c r="AM984" s="204"/>
      <c r="AN984" s="204"/>
      <c r="AO984" s="204"/>
      <c r="AP984" s="204"/>
      <c r="AQ984" s="204"/>
      <c r="AR984" s="204"/>
      <c r="AS984" s="204"/>
      <c r="AT984" s="204"/>
      <c r="AU984" s="204"/>
      <c r="AV984" s="204"/>
      <c r="AW984" s="204"/>
      <c r="AX984" s="204"/>
      <c r="AY984" s="204"/>
      <c r="AZ984" s="204"/>
      <c r="BA984" s="204"/>
      <c r="BB984" s="204"/>
      <c r="BC984" s="204"/>
      <c r="BD984" s="204"/>
      <c r="BE984" s="204"/>
      <c r="BF984" s="204"/>
      <c r="BG984" s="204"/>
      <c r="BH984" s="204"/>
      <c r="BI984" s="204"/>
      <c r="BJ984" s="204"/>
      <c r="BK984" s="204"/>
      <c r="BL984" s="204"/>
      <c r="BM984" s="56"/>
    </row>
    <row r="985" spans="1:65">
      <c r="A985" s="30"/>
      <c r="B985" s="3" t="s">
        <v>259</v>
      </c>
      <c r="C985" s="29"/>
      <c r="D985" s="24">
        <v>0.63100000000000001</v>
      </c>
      <c r="E985" s="24">
        <v>0.6208899481033987</v>
      </c>
      <c r="F985" s="24">
        <v>0.61806300000000003</v>
      </c>
      <c r="G985" s="24">
        <v>0.65400000000000003</v>
      </c>
      <c r="H985" s="24">
        <v>0.65</v>
      </c>
      <c r="I985" s="24">
        <v>0.59199999999999997</v>
      </c>
      <c r="J985" s="24">
        <v>0.61099999999999999</v>
      </c>
      <c r="K985" s="24">
        <v>0.61899999999999999</v>
      </c>
      <c r="L985" s="24">
        <v>0.60099999999999998</v>
      </c>
      <c r="M985" s="24">
        <v>0.60099999999999998</v>
      </c>
      <c r="N985" s="24">
        <v>0.65649747434914119</v>
      </c>
      <c r="O985" s="24">
        <v>0.66894999999999993</v>
      </c>
      <c r="P985" s="24">
        <v>0.65200000000000002</v>
      </c>
      <c r="Q985" s="24">
        <v>0.58149999999999991</v>
      </c>
      <c r="R985" s="24">
        <v>0.61880000000000002</v>
      </c>
      <c r="S985" s="24">
        <v>0.63349999999999995</v>
      </c>
      <c r="T985" s="24">
        <v>0.56799999999999995</v>
      </c>
      <c r="U985" s="24">
        <v>0.56000000000000005</v>
      </c>
      <c r="V985" s="24">
        <v>0.6</v>
      </c>
      <c r="W985" s="24">
        <v>0.5979968</v>
      </c>
      <c r="X985" s="203"/>
      <c r="Y985" s="204"/>
      <c r="Z985" s="204"/>
      <c r="AA985" s="204"/>
      <c r="AB985" s="204"/>
      <c r="AC985" s="204"/>
      <c r="AD985" s="204"/>
      <c r="AE985" s="204"/>
      <c r="AF985" s="204"/>
      <c r="AG985" s="204"/>
      <c r="AH985" s="204"/>
      <c r="AI985" s="204"/>
      <c r="AJ985" s="204"/>
      <c r="AK985" s="204"/>
      <c r="AL985" s="204"/>
      <c r="AM985" s="204"/>
      <c r="AN985" s="204"/>
      <c r="AO985" s="204"/>
      <c r="AP985" s="204"/>
      <c r="AQ985" s="204"/>
      <c r="AR985" s="204"/>
      <c r="AS985" s="204"/>
      <c r="AT985" s="204"/>
      <c r="AU985" s="204"/>
      <c r="AV985" s="204"/>
      <c r="AW985" s="204"/>
      <c r="AX985" s="204"/>
      <c r="AY985" s="204"/>
      <c r="AZ985" s="204"/>
      <c r="BA985" s="204"/>
      <c r="BB985" s="204"/>
      <c r="BC985" s="204"/>
      <c r="BD985" s="204"/>
      <c r="BE985" s="204"/>
      <c r="BF985" s="204"/>
      <c r="BG985" s="204"/>
      <c r="BH985" s="204"/>
      <c r="BI985" s="204"/>
      <c r="BJ985" s="204"/>
      <c r="BK985" s="204"/>
      <c r="BL985" s="204"/>
      <c r="BM985" s="56"/>
    </row>
    <row r="986" spans="1:65">
      <c r="A986" s="30"/>
      <c r="B986" s="3" t="s">
        <v>260</v>
      </c>
      <c r="C986" s="29"/>
      <c r="D986" s="24">
        <v>4.0282336906722043E-3</v>
      </c>
      <c r="E986" s="24">
        <v>8.8802350307934218E-3</v>
      </c>
      <c r="F986" s="24">
        <v>4.2667196611291471E-4</v>
      </c>
      <c r="G986" s="24">
        <v>3.2554057606797131E-2</v>
      </c>
      <c r="H986" s="24">
        <v>7.5277265270908156E-3</v>
      </c>
      <c r="I986" s="24">
        <v>7.6789756261279258E-3</v>
      </c>
      <c r="J986" s="24">
        <v>3.932768321000704E-3</v>
      </c>
      <c r="K986" s="24">
        <v>6.9402209378856775E-3</v>
      </c>
      <c r="L986" s="24">
        <v>5.9888785817268598E-3</v>
      </c>
      <c r="M986" s="24">
        <v>6.1535897382476463E-3</v>
      </c>
      <c r="N986" s="24">
        <v>7.0581872201855456E-3</v>
      </c>
      <c r="O986" s="24">
        <v>8.0656473185149128E-3</v>
      </c>
      <c r="P986" s="24">
        <v>6.4935865795927392E-3</v>
      </c>
      <c r="Q986" s="24">
        <v>1.8198901065723735E-2</v>
      </c>
      <c r="R986" s="24">
        <v>6.7945321153606046E-3</v>
      </c>
      <c r="S986" s="24">
        <v>6.131883886702362E-3</v>
      </c>
      <c r="T986" s="24">
        <v>1.8801595676963222E-2</v>
      </c>
      <c r="U986" s="24">
        <v>0</v>
      </c>
      <c r="V986" s="24">
        <v>2.5819888974716134E-3</v>
      </c>
      <c r="W986" s="24">
        <v>6.1691798692100428E-3</v>
      </c>
      <c r="X986" s="203"/>
      <c r="Y986" s="204"/>
      <c r="Z986" s="204"/>
      <c r="AA986" s="204"/>
      <c r="AB986" s="204"/>
      <c r="AC986" s="204"/>
      <c r="AD986" s="204"/>
      <c r="AE986" s="204"/>
      <c r="AF986" s="204"/>
      <c r="AG986" s="204"/>
      <c r="AH986" s="204"/>
      <c r="AI986" s="204"/>
      <c r="AJ986" s="204"/>
      <c r="AK986" s="204"/>
      <c r="AL986" s="204"/>
      <c r="AM986" s="204"/>
      <c r="AN986" s="204"/>
      <c r="AO986" s="204"/>
      <c r="AP986" s="204"/>
      <c r="AQ986" s="204"/>
      <c r="AR986" s="204"/>
      <c r="AS986" s="204"/>
      <c r="AT986" s="204"/>
      <c r="AU986" s="204"/>
      <c r="AV986" s="204"/>
      <c r="AW986" s="204"/>
      <c r="AX986" s="204"/>
      <c r="AY986" s="204"/>
      <c r="AZ986" s="204"/>
      <c r="BA986" s="204"/>
      <c r="BB986" s="204"/>
      <c r="BC986" s="204"/>
      <c r="BD986" s="204"/>
      <c r="BE986" s="204"/>
      <c r="BF986" s="204"/>
      <c r="BG986" s="204"/>
      <c r="BH986" s="204"/>
      <c r="BI986" s="204"/>
      <c r="BJ986" s="204"/>
      <c r="BK986" s="204"/>
      <c r="BL986" s="204"/>
      <c r="BM986" s="56"/>
    </row>
    <row r="987" spans="1:65">
      <c r="A987" s="30"/>
      <c r="B987" s="3" t="s">
        <v>86</v>
      </c>
      <c r="C987" s="29"/>
      <c r="D987" s="13">
        <v>6.3791707516979582E-3</v>
      </c>
      <c r="E987" s="13">
        <v>1.4248079981062199E-2</v>
      </c>
      <c r="F987" s="13">
        <v>6.9050920285680835E-4</v>
      </c>
      <c r="G987" s="13">
        <v>4.984035356998795E-2</v>
      </c>
      <c r="H987" s="13">
        <v>1.1551498507044729E-2</v>
      </c>
      <c r="I987" s="13">
        <v>1.2945730192966439E-2</v>
      </c>
      <c r="J987" s="13">
        <v>6.44364006717756E-3</v>
      </c>
      <c r="K987" s="13">
        <v>1.1233160406612912E-2</v>
      </c>
      <c r="L987" s="13">
        <v>9.9593324529825833E-3</v>
      </c>
      <c r="M987" s="13">
        <v>1.0244600008181431E-2</v>
      </c>
      <c r="N987" s="13">
        <v>1.0738060942559958E-2</v>
      </c>
      <c r="O987" s="13">
        <v>1.2053871652657536E-2</v>
      </c>
      <c r="P987" s="13">
        <v>9.9569433880798454E-3</v>
      </c>
      <c r="Q987" s="13">
        <v>3.1109232590980748E-2</v>
      </c>
      <c r="R987" s="13">
        <v>1.0972786233188068E-2</v>
      </c>
      <c r="S987" s="13">
        <v>9.6870203581395919E-3</v>
      </c>
      <c r="T987" s="13">
        <v>3.2898680099673179E-2</v>
      </c>
      <c r="U987" s="13">
        <v>0</v>
      </c>
      <c r="V987" s="13">
        <v>4.2913942894265041E-3</v>
      </c>
      <c r="W987" s="13">
        <v>1.0304949348215858E-2</v>
      </c>
      <c r="X987" s="149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261</v>
      </c>
      <c r="C988" s="29"/>
      <c r="D988" s="13">
        <v>2.2746312292366122E-2</v>
      </c>
      <c r="E988" s="13">
        <v>9.4518489595913913E-3</v>
      </c>
      <c r="F988" s="13">
        <v>7.8809365495513539E-4</v>
      </c>
      <c r="G988" s="13">
        <v>5.7892419202328682E-2</v>
      </c>
      <c r="H988" s="13">
        <v>5.5462964807630799E-2</v>
      </c>
      <c r="I988" s="13">
        <v>-3.9285756585586307E-2</v>
      </c>
      <c r="J988" s="13">
        <v>-1.1482000735155151E-2</v>
      </c>
      <c r="K988" s="13">
        <v>6.6527123833437507E-4</v>
      </c>
      <c r="L988" s="13">
        <v>-2.6058727103342338E-2</v>
      </c>
      <c r="M988" s="13">
        <v>-2.7138484612096891E-2</v>
      </c>
      <c r="N988" s="13">
        <v>6.4595929836605226E-2</v>
      </c>
      <c r="O988" s="13">
        <v>8.3752611537001531E-2</v>
      </c>
      <c r="P988" s="13">
        <v>5.6272782939196686E-2</v>
      </c>
      <c r="Q988" s="13">
        <v>-5.2512786067830275E-2</v>
      </c>
      <c r="R988" s="13">
        <v>2.9057680690001142E-3</v>
      </c>
      <c r="S988" s="13">
        <v>2.5229754562501761E-2</v>
      </c>
      <c r="T988" s="13">
        <v>-7.4377875620111E-2</v>
      </c>
      <c r="U988" s="13">
        <v>-9.3003692646127956E-2</v>
      </c>
      <c r="V988" s="13">
        <v>-2.5518848348964895E-2</v>
      </c>
      <c r="W988" s="13">
        <v>-3.038558538029934E-2</v>
      </c>
      <c r="X988" s="149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46" t="s">
        <v>262</v>
      </c>
      <c r="C989" s="47"/>
      <c r="D989" s="45">
        <v>0.5</v>
      </c>
      <c r="E989" s="45">
        <v>0.2</v>
      </c>
      <c r="F989" s="45">
        <v>0</v>
      </c>
      <c r="G989" s="45">
        <v>1.31</v>
      </c>
      <c r="H989" s="45">
        <v>1.25</v>
      </c>
      <c r="I989" s="45">
        <v>0.91</v>
      </c>
      <c r="J989" s="45">
        <v>0.28000000000000003</v>
      </c>
      <c r="K989" s="45">
        <v>0</v>
      </c>
      <c r="L989" s="45">
        <v>0.61</v>
      </c>
      <c r="M989" s="45">
        <v>0.64</v>
      </c>
      <c r="N989" s="45">
        <v>1.46</v>
      </c>
      <c r="O989" s="45">
        <v>1.9</v>
      </c>
      <c r="P989" s="45">
        <v>1.27</v>
      </c>
      <c r="Q989" s="45">
        <v>1.22</v>
      </c>
      <c r="R989" s="45">
        <v>0.05</v>
      </c>
      <c r="S989" s="45">
        <v>0.56000000000000005</v>
      </c>
      <c r="T989" s="45">
        <v>1.72</v>
      </c>
      <c r="U989" s="45">
        <v>2.14</v>
      </c>
      <c r="V989" s="45">
        <v>0.6</v>
      </c>
      <c r="W989" s="45">
        <v>0.71</v>
      </c>
      <c r="X989" s="149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B990" s="31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BM990" s="55"/>
    </row>
    <row r="991" spans="1:65" ht="15">
      <c r="B991" s="8" t="s">
        <v>543</v>
      </c>
      <c r="BM991" s="28" t="s">
        <v>66</v>
      </c>
    </row>
    <row r="992" spans="1:65" ht="15">
      <c r="A992" s="25" t="s">
        <v>63</v>
      </c>
      <c r="B992" s="18" t="s">
        <v>110</v>
      </c>
      <c r="C992" s="15" t="s">
        <v>111</v>
      </c>
      <c r="D992" s="16" t="s">
        <v>227</v>
      </c>
      <c r="E992" s="17" t="s">
        <v>227</v>
      </c>
      <c r="F992" s="17" t="s">
        <v>227</v>
      </c>
      <c r="G992" s="17" t="s">
        <v>227</v>
      </c>
      <c r="H992" s="17" t="s">
        <v>227</v>
      </c>
      <c r="I992" s="17" t="s">
        <v>227</v>
      </c>
      <c r="J992" s="17" t="s">
        <v>227</v>
      </c>
      <c r="K992" s="17" t="s">
        <v>227</v>
      </c>
      <c r="L992" s="17" t="s">
        <v>227</v>
      </c>
      <c r="M992" s="17" t="s">
        <v>227</v>
      </c>
      <c r="N992" s="17" t="s">
        <v>227</v>
      </c>
      <c r="O992" s="17" t="s">
        <v>227</v>
      </c>
      <c r="P992" s="17" t="s">
        <v>227</v>
      </c>
      <c r="Q992" s="17" t="s">
        <v>227</v>
      </c>
      <c r="R992" s="17" t="s">
        <v>227</v>
      </c>
      <c r="S992" s="17" t="s">
        <v>227</v>
      </c>
      <c r="T992" s="17" t="s">
        <v>227</v>
      </c>
      <c r="U992" s="149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 t="s">
        <v>228</v>
      </c>
      <c r="C993" s="9" t="s">
        <v>228</v>
      </c>
      <c r="D993" s="147" t="s">
        <v>231</v>
      </c>
      <c r="E993" s="148" t="s">
        <v>232</v>
      </c>
      <c r="F993" s="148" t="s">
        <v>236</v>
      </c>
      <c r="G993" s="148" t="s">
        <v>238</v>
      </c>
      <c r="H993" s="148" t="s">
        <v>239</v>
      </c>
      <c r="I993" s="148" t="s">
        <v>240</v>
      </c>
      <c r="J993" s="148" t="s">
        <v>241</v>
      </c>
      <c r="K993" s="148" t="s">
        <v>242</v>
      </c>
      <c r="L993" s="148" t="s">
        <v>243</v>
      </c>
      <c r="M993" s="148" t="s">
        <v>244</v>
      </c>
      <c r="N993" s="148" t="s">
        <v>245</v>
      </c>
      <c r="O993" s="148" t="s">
        <v>246</v>
      </c>
      <c r="P993" s="148" t="s">
        <v>247</v>
      </c>
      <c r="Q993" s="148" t="s">
        <v>248</v>
      </c>
      <c r="R993" s="148" t="s">
        <v>282</v>
      </c>
      <c r="S993" s="148" t="s">
        <v>252</v>
      </c>
      <c r="T993" s="148" t="s">
        <v>296</v>
      </c>
      <c r="U993" s="149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 t="s">
        <v>3</v>
      </c>
    </row>
    <row r="994" spans="1:65">
      <c r="A994" s="30"/>
      <c r="B994" s="19"/>
      <c r="C994" s="9"/>
      <c r="D994" s="10" t="s">
        <v>297</v>
      </c>
      <c r="E994" s="11" t="s">
        <v>297</v>
      </c>
      <c r="F994" s="11" t="s">
        <v>298</v>
      </c>
      <c r="G994" s="11" t="s">
        <v>298</v>
      </c>
      <c r="H994" s="11" t="s">
        <v>298</v>
      </c>
      <c r="I994" s="11" t="s">
        <v>298</v>
      </c>
      <c r="J994" s="11" t="s">
        <v>298</v>
      </c>
      <c r="K994" s="11" t="s">
        <v>298</v>
      </c>
      <c r="L994" s="11" t="s">
        <v>114</v>
      </c>
      <c r="M994" s="11" t="s">
        <v>298</v>
      </c>
      <c r="N994" s="11" t="s">
        <v>297</v>
      </c>
      <c r="O994" s="11" t="s">
        <v>297</v>
      </c>
      <c r="P994" s="11" t="s">
        <v>297</v>
      </c>
      <c r="Q994" s="11" t="s">
        <v>298</v>
      </c>
      <c r="R994" s="11" t="s">
        <v>298</v>
      </c>
      <c r="S994" s="11" t="s">
        <v>297</v>
      </c>
      <c r="T994" s="11" t="s">
        <v>114</v>
      </c>
      <c r="U994" s="149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2</v>
      </c>
    </row>
    <row r="995" spans="1:65">
      <c r="A995" s="30"/>
      <c r="B995" s="19"/>
      <c r="C995" s="9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149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3</v>
      </c>
    </row>
    <row r="996" spans="1:65">
      <c r="A996" s="30"/>
      <c r="B996" s="18">
        <v>1</v>
      </c>
      <c r="C996" s="14">
        <v>1</v>
      </c>
      <c r="D996" s="22">
        <v>0.18</v>
      </c>
      <c r="E996" s="22">
        <v>0.18678000631120972</v>
      </c>
      <c r="F996" s="22">
        <v>0.17</v>
      </c>
      <c r="G996" s="22">
        <v>0.16</v>
      </c>
      <c r="H996" s="22">
        <v>0.19</v>
      </c>
      <c r="I996" s="22">
        <v>0.19</v>
      </c>
      <c r="J996" s="143">
        <v>0.15</v>
      </c>
      <c r="K996" s="22">
        <v>0.18</v>
      </c>
      <c r="L996" s="22">
        <v>0.16825007573399997</v>
      </c>
      <c r="M996" s="22">
        <v>0.16</v>
      </c>
      <c r="N996" s="22">
        <v>0.17</v>
      </c>
      <c r="O996" s="22">
        <v>0.16</v>
      </c>
      <c r="P996" s="22">
        <v>0.17</v>
      </c>
      <c r="Q996" s="22">
        <v>0.19</v>
      </c>
      <c r="R996" s="22">
        <v>0.17</v>
      </c>
      <c r="S996" s="143">
        <v>0.1</v>
      </c>
      <c r="T996" s="143">
        <v>0.04</v>
      </c>
      <c r="U996" s="149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</v>
      </c>
    </row>
    <row r="997" spans="1:65">
      <c r="A997" s="30"/>
      <c r="B997" s="19">
        <v>1</v>
      </c>
      <c r="C997" s="9">
        <v>2</v>
      </c>
      <c r="D997" s="11">
        <v>0.18</v>
      </c>
      <c r="E997" s="11">
        <v>0.19930882802192701</v>
      </c>
      <c r="F997" s="11">
        <v>0.18</v>
      </c>
      <c r="G997" s="11">
        <v>0.16</v>
      </c>
      <c r="H997" s="11">
        <v>0.18</v>
      </c>
      <c r="I997" s="11">
        <v>0.19</v>
      </c>
      <c r="J997" s="144">
        <v>0.17</v>
      </c>
      <c r="K997" s="11">
        <v>0.18</v>
      </c>
      <c r="L997" s="11">
        <v>0.1727326004333333</v>
      </c>
      <c r="M997" s="11">
        <v>0.16400000000000001</v>
      </c>
      <c r="N997" s="11">
        <v>0.19</v>
      </c>
      <c r="O997" s="11">
        <v>0.15</v>
      </c>
      <c r="P997" s="11">
        <v>0.2</v>
      </c>
      <c r="Q997" s="11">
        <v>0.19</v>
      </c>
      <c r="R997" s="11">
        <v>0.18</v>
      </c>
      <c r="S997" s="144">
        <v>0.2</v>
      </c>
      <c r="T997" s="11"/>
      <c r="U997" s="149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30</v>
      </c>
    </row>
    <row r="998" spans="1:65">
      <c r="A998" s="30"/>
      <c r="B998" s="19">
        <v>1</v>
      </c>
      <c r="C998" s="9">
        <v>3</v>
      </c>
      <c r="D998" s="11">
        <v>0.18</v>
      </c>
      <c r="E998" s="11">
        <v>0.17166922025903766</v>
      </c>
      <c r="F998" s="11">
        <v>0.17</v>
      </c>
      <c r="G998" s="11">
        <v>0.16</v>
      </c>
      <c r="H998" s="11">
        <v>0.19</v>
      </c>
      <c r="I998" s="11">
        <v>0.2</v>
      </c>
      <c r="J998" s="144">
        <v>0.14000000000000001</v>
      </c>
      <c r="K998" s="11">
        <v>0.19</v>
      </c>
      <c r="L998" s="11">
        <v>0.17287450475999999</v>
      </c>
      <c r="M998" s="11">
        <v>0.16300000000000001</v>
      </c>
      <c r="N998" s="11">
        <v>0.19</v>
      </c>
      <c r="O998" s="11">
        <v>0.16</v>
      </c>
      <c r="P998" s="11">
        <v>0.17</v>
      </c>
      <c r="Q998" s="11">
        <v>0.18</v>
      </c>
      <c r="R998" s="11">
        <v>0.18</v>
      </c>
      <c r="S998" s="144">
        <v>0.2</v>
      </c>
      <c r="T998" s="144">
        <v>0.34399999999999997</v>
      </c>
      <c r="U998" s="149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16</v>
      </c>
    </row>
    <row r="999" spans="1:65">
      <c r="A999" s="30"/>
      <c r="B999" s="19">
        <v>1</v>
      </c>
      <c r="C999" s="9">
        <v>4</v>
      </c>
      <c r="D999" s="11">
        <v>0.19</v>
      </c>
      <c r="E999" s="11">
        <v>0.20125476327908098</v>
      </c>
      <c r="F999" s="11">
        <v>0.17</v>
      </c>
      <c r="G999" s="11">
        <v>0.16</v>
      </c>
      <c r="H999" s="11">
        <v>0.19</v>
      </c>
      <c r="I999" s="145">
        <v>0.23</v>
      </c>
      <c r="J999" s="144">
        <v>0.15</v>
      </c>
      <c r="K999" s="11">
        <v>0.18</v>
      </c>
      <c r="L999" s="11">
        <v>0.17363760015999999</v>
      </c>
      <c r="M999" s="11">
        <v>0.161</v>
      </c>
      <c r="N999" s="11">
        <v>0.18</v>
      </c>
      <c r="O999" s="11">
        <v>0.17</v>
      </c>
      <c r="P999" s="11">
        <v>0.18</v>
      </c>
      <c r="Q999" s="11">
        <v>0.18</v>
      </c>
      <c r="R999" s="11">
        <v>0.18</v>
      </c>
      <c r="S999" s="144">
        <v>0.2</v>
      </c>
      <c r="T999" s="144">
        <v>1.23</v>
      </c>
      <c r="U999" s="149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0.17839170089391049</v>
      </c>
    </row>
    <row r="1000" spans="1:65">
      <c r="A1000" s="30"/>
      <c r="B1000" s="19">
        <v>1</v>
      </c>
      <c r="C1000" s="9">
        <v>5</v>
      </c>
      <c r="D1000" s="11">
        <v>0.2</v>
      </c>
      <c r="E1000" s="11">
        <v>0.18146914105510487</v>
      </c>
      <c r="F1000" s="11">
        <v>0.17</v>
      </c>
      <c r="G1000" s="11">
        <v>0.17</v>
      </c>
      <c r="H1000" s="11">
        <v>0.19</v>
      </c>
      <c r="I1000" s="11">
        <v>0.19</v>
      </c>
      <c r="J1000" s="144">
        <v>0.15</v>
      </c>
      <c r="K1000" s="11">
        <v>0.19</v>
      </c>
      <c r="L1000" s="11">
        <v>0.17245181369999998</v>
      </c>
      <c r="M1000" s="11">
        <v>0.157</v>
      </c>
      <c r="N1000" s="11">
        <v>0.18</v>
      </c>
      <c r="O1000" s="11">
        <v>0.17</v>
      </c>
      <c r="P1000" s="11">
        <v>0.18</v>
      </c>
      <c r="Q1000" s="11">
        <v>0.18</v>
      </c>
      <c r="R1000" s="11">
        <v>0.17</v>
      </c>
      <c r="S1000" s="144">
        <v>0.1</v>
      </c>
      <c r="T1000" s="144">
        <v>0.74099999999999999</v>
      </c>
      <c r="U1000" s="149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64</v>
      </c>
    </row>
    <row r="1001" spans="1:65">
      <c r="A1001" s="30"/>
      <c r="B1001" s="19">
        <v>1</v>
      </c>
      <c r="C1001" s="9">
        <v>6</v>
      </c>
      <c r="D1001" s="11">
        <v>0.18</v>
      </c>
      <c r="E1001" s="11">
        <v>0.19086340939479035</v>
      </c>
      <c r="F1001" s="11">
        <v>0.18</v>
      </c>
      <c r="G1001" s="11">
        <v>0.17</v>
      </c>
      <c r="H1001" s="11">
        <v>0.19</v>
      </c>
      <c r="I1001" s="11">
        <v>0.2</v>
      </c>
      <c r="J1001" s="144">
        <v>0.16</v>
      </c>
      <c r="K1001" s="11">
        <v>0.19</v>
      </c>
      <c r="L1001" s="11">
        <v>0.16761091198</v>
      </c>
      <c r="M1001" s="11">
        <v>0.16700000000000001</v>
      </c>
      <c r="N1001" s="11">
        <v>0.2</v>
      </c>
      <c r="O1001" s="11">
        <v>0.17</v>
      </c>
      <c r="P1001" s="11">
        <v>0.18</v>
      </c>
      <c r="Q1001" s="11">
        <v>0.18</v>
      </c>
      <c r="R1001" s="11">
        <v>0.17</v>
      </c>
      <c r="S1001" s="144">
        <v>0.2</v>
      </c>
      <c r="T1001" s="144">
        <v>1.589</v>
      </c>
      <c r="U1001" s="149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20" t="s">
        <v>258</v>
      </c>
      <c r="C1002" s="12"/>
      <c r="D1002" s="23">
        <v>0.18499999999999997</v>
      </c>
      <c r="E1002" s="23">
        <v>0.18855756138685842</v>
      </c>
      <c r="F1002" s="23">
        <v>0.17333333333333334</v>
      </c>
      <c r="G1002" s="23">
        <v>0.16333333333333336</v>
      </c>
      <c r="H1002" s="23">
        <v>0.18833333333333332</v>
      </c>
      <c r="I1002" s="23">
        <v>0.19999999999999998</v>
      </c>
      <c r="J1002" s="23">
        <v>0.15333333333333335</v>
      </c>
      <c r="K1002" s="23">
        <v>0.18499999999999997</v>
      </c>
      <c r="L1002" s="23">
        <v>0.17125958446122222</v>
      </c>
      <c r="M1002" s="23">
        <v>0.16200000000000001</v>
      </c>
      <c r="N1002" s="23">
        <v>0.18499999999999997</v>
      </c>
      <c r="O1002" s="23">
        <v>0.16333333333333336</v>
      </c>
      <c r="P1002" s="23">
        <v>0.17999999999999997</v>
      </c>
      <c r="Q1002" s="23">
        <v>0.18333333333333332</v>
      </c>
      <c r="R1002" s="23">
        <v>0.17500000000000002</v>
      </c>
      <c r="S1002" s="23">
        <v>0.16666666666666666</v>
      </c>
      <c r="T1002" s="23">
        <v>0.78879999999999995</v>
      </c>
      <c r="U1002" s="149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259</v>
      </c>
      <c r="C1003" s="29"/>
      <c r="D1003" s="11">
        <v>0.18</v>
      </c>
      <c r="E1003" s="11">
        <v>0.18882170785300004</v>
      </c>
      <c r="F1003" s="11">
        <v>0.17</v>
      </c>
      <c r="G1003" s="11">
        <v>0.16</v>
      </c>
      <c r="H1003" s="11">
        <v>0.19</v>
      </c>
      <c r="I1003" s="11">
        <v>0.19500000000000001</v>
      </c>
      <c r="J1003" s="11">
        <v>0.15</v>
      </c>
      <c r="K1003" s="11">
        <v>0.185</v>
      </c>
      <c r="L1003" s="11">
        <v>0.17259220706666664</v>
      </c>
      <c r="M1003" s="11">
        <v>0.16200000000000001</v>
      </c>
      <c r="N1003" s="11">
        <v>0.185</v>
      </c>
      <c r="O1003" s="11">
        <v>0.16500000000000001</v>
      </c>
      <c r="P1003" s="11">
        <v>0.18</v>
      </c>
      <c r="Q1003" s="11">
        <v>0.18</v>
      </c>
      <c r="R1003" s="11">
        <v>0.17499999999999999</v>
      </c>
      <c r="S1003" s="11">
        <v>0.2</v>
      </c>
      <c r="T1003" s="11">
        <v>0.74099999999999999</v>
      </c>
      <c r="U1003" s="149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260</v>
      </c>
      <c r="C1004" s="29"/>
      <c r="D1004" s="24">
        <v>8.3666002653407616E-3</v>
      </c>
      <c r="E1004" s="24">
        <v>1.1142235647141077E-2</v>
      </c>
      <c r="F1004" s="24">
        <v>5.163977794943213E-3</v>
      </c>
      <c r="G1004" s="24">
        <v>5.1639777949432277E-3</v>
      </c>
      <c r="H1004" s="24">
        <v>4.0824829046386341E-3</v>
      </c>
      <c r="I1004" s="24">
        <v>1.5491933384829671E-2</v>
      </c>
      <c r="J1004" s="24">
        <v>1.0327955589886448E-2</v>
      </c>
      <c r="K1004" s="24">
        <v>5.4772255750516665E-3</v>
      </c>
      <c r="L1004" s="24">
        <v>2.6162594099738718E-3</v>
      </c>
      <c r="M1004" s="24">
        <v>3.4641016151377578E-3</v>
      </c>
      <c r="N1004" s="24">
        <v>1.0488088481701517E-2</v>
      </c>
      <c r="O1004" s="24">
        <v>8.1649658092772682E-3</v>
      </c>
      <c r="P1004" s="24">
        <v>1.0954451150103323E-2</v>
      </c>
      <c r="Q1004" s="24">
        <v>5.1639777949432277E-3</v>
      </c>
      <c r="R1004" s="24">
        <v>5.47722557505165E-3</v>
      </c>
      <c r="S1004" s="24">
        <v>5.1639777949432336E-2</v>
      </c>
      <c r="T1004" s="24">
        <v>0.63162702602089471</v>
      </c>
      <c r="U1004" s="203"/>
      <c r="V1004" s="204"/>
      <c r="W1004" s="204"/>
      <c r="X1004" s="204"/>
      <c r="Y1004" s="204"/>
      <c r="Z1004" s="204"/>
      <c r="AA1004" s="204"/>
      <c r="AB1004" s="204"/>
      <c r="AC1004" s="204"/>
      <c r="AD1004" s="204"/>
      <c r="AE1004" s="204"/>
      <c r="AF1004" s="204"/>
      <c r="AG1004" s="204"/>
      <c r="AH1004" s="204"/>
      <c r="AI1004" s="204"/>
      <c r="AJ1004" s="204"/>
      <c r="AK1004" s="204"/>
      <c r="AL1004" s="204"/>
      <c r="AM1004" s="204"/>
      <c r="AN1004" s="204"/>
      <c r="AO1004" s="204"/>
      <c r="AP1004" s="204"/>
      <c r="AQ1004" s="204"/>
      <c r="AR1004" s="204"/>
      <c r="AS1004" s="204"/>
      <c r="AT1004" s="204"/>
      <c r="AU1004" s="204"/>
      <c r="AV1004" s="204"/>
      <c r="AW1004" s="204"/>
      <c r="AX1004" s="204"/>
      <c r="AY1004" s="204"/>
      <c r="AZ1004" s="204"/>
      <c r="BA1004" s="204"/>
      <c r="BB1004" s="204"/>
      <c r="BC1004" s="204"/>
      <c r="BD1004" s="204"/>
      <c r="BE1004" s="204"/>
      <c r="BF1004" s="204"/>
      <c r="BG1004" s="204"/>
      <c r="BH1004" s="204"/>
      <c r="BI1004" s="204"/>
      <c r="BJ1004" s="204"/>
      <c r="BK1004" s="204"/>
      <c r="BL1004" s="204"/>
      <c r="BM1004" s="56"/>
    </row>
    <row r="1005" spans="1:65">
      <c r="A1005" s="30"/>
      <c r="B1005" s="3" t="s">
        <v>86</v>
      </c>
      <c r="C1005" s="29"/>
      <c r="D1005" s="13">
        <v>4.5224866299139257E-2</v>
      </c>
      <c r="E1005" s="13">
        <v>5.9091958790667934E-2</v>
      </c>
      <c r="F1005" s="13">
        <v>2.9792179586210842E-2</v>
      </c>
      <c r="G1005" s="13">
        <v>3.1616190581285064E-2</v>
      </c>
      <c r="H1005" s="13">
        <v>2.1676900378612217E-2</v>
      </c>
      <c r="I1005" s="13">
        <v>7.7459666924148365E-2</v>
      </c>
      <c r="J1005" s="13">
        <v>6.7356232107955091E-2</v>
      </c>
      <c r="K1005" s="13">
        <v>2.9606624730009013E-2</v>
      </c>
      <c r="L1005" s="13">
        <v>1.5276572217575732E-2</v>
      </c>
      <c r="M1005" s="13">
        <v>2.1383343303319494E-2</v>
      </c>
      <c r="N1005" s="13">
        <v>5.6692370171359557E-2</v>
      </c>
      <c r="O1005" s="13">
        <v>4.9989586587411837E-2</v>
      </c>
      <c r="P1005" s="13">
        <v>6.0858061945018471E-2</v>
      </c>
      <c r="Q1005" s="13">
        <v>2.8167151608781246E-2</v>
      </c>
      <c r="R1005" s="13">
        <v>3.1298431857437997E-2</v>
      </c>
      <c r="S1005" s="13">
        <v>0.30983866769659402</v>
      </c>
      <c r="T1005" s="13">
        <v>0.80074420134494773</v>
      </c>
      <c r="U1005" s="149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261</v>
      </c>
      <c r="C1006" s="29"/>
      <c r="D1006" s="13">
        <v>3.7043758610830535E-2</v>
      </c>
      <c r="E1006" s="13">
        <v>5.6986173919568062E-2</v>
      </c>
      <c r="F1006" s="13">
        <v>-2.8355397337600174E-2</v>
      </c>
      <c r="G1006" s="13">
        <v>-8.4411816721969291E-2</v>
      </c>
      <c r="H1006" s="13">
        <v>5.5729231738953722E-2</v>
      </c>
      <c r="I1006" s="13">
        <v>0.12112838768738432</v>
      </c>
      <c r="J1006" s="13">
        <v>-0.14046823610633852</v>
      </c>
      <c r="K1006" s="13">
        <v>3.7043758610830535E-2</v>
      </c>
      <c r="L1006" s="13">
        <v>-3.9980090984892525E-2</v>
      </c>
      <c r="M1006" s="13">
        <v>-9.188600597321861E-2</v>
      </c>
      <c r="N1006" s="13">
        <v>3.7043758610830535E-2</v>
      </c>
      <c r="O1006" s="13">
        <v>-8.4411816721969291E-2</v>
      </c>
      <c r="P1006" s="13">
        <v>9.0155489186458659E-3</v>
      </c>
      <c r="Q1006" s="13">
        <v>2.7701022046769053E-2</v>
      </c>
      <c r="R1006" s="13">
        <v>-1.9012660773538581E-2</v>
      </c>
      <c r="S1006" s="13">
        <v>-6.5726343593846326E-2</v>
      </c>
      <c r="T1006" s="13">
        <v>3.4217303610390442</v>
      </c>
      <c r="U1006" s="149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46" t="s">
        <v>262</v>
      </c>
      <c r="C1007" s="47"/>
      <c r="D1007" s="45">
        <v>0.3</v>
      </c>
      <c r="E1007" s="45">
        <v>0.61</v>
      </c>
      <c r="F1007" s="45">
        <v>0.74</v>
      </c>
      <c r="G1007" s="45">
        <v>1.62</v>
      </c>
      <c r="H1007" s="45">
        <v>0.59</v>
      </c>
      <c r="I1007" s="45">
        <v>1.62</v>
      </c>
      <c r="J1007" s="45">
        <v>2.5099999999999998</v>
      </c>
      <c r="K1007" s="45">
        <v>0.3</v>
      </c>
      <c r="L1007" s="45">
        <v>0.92</v>
      </c>
      <c r="M1007" s="45">
        <v>1.74</v>
      </c>
      <c r="N1007" s="45">
        <v>0.3</v>
      </c>
      <c r="O1007" s="45">
        <v>1.62</v>
      </c>
      <c r="P1007" s="45">
        <v>0.15</v>
      </c>
      <c r="Q1007" s="45">
        <v>0.15</v>
      </c>
      <c r="R1007" s="45">
        <v>0.59</v>
      </c>
      <c r="S1007" s="45" t="s">
        <v>263</v>
      </c>
      <c r="T1007" s="45">
        <v>53.78</v>
      </c>
      <c r="U1007" s="149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1" t="s">
        <v>302</v>
      </c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BM1008" s="55"/>
    </row>
    <row r="1009" spans="1:65">
      <c r="BM1009" s="55"/>
    </row>
    <row r="1010" spans="1:65" ht="15">
      <c r="B1010" s="8" t="s">
        <v>544</v>
      </c>
      <c r="BM1010" s="28" t="s">
        <v>66</v>
      </c>
    </row>
    <row r="1011" spans="1:65" ht="15">
      <c r="A1011" s="25" t="s">
        <v>64</v>
      </c>
      <c r="B1011" s="18" t="s">
        <v>110</v>
      </c>
      <c r="C1011" s="15" t="s">
        <v>111</v>
      </c>
      <c r="D1011" s="16" t="s">
        <v>227</v>
      </c>
      <c r="E1011" s="17" t="s">
        <v>227</v>
      </c>
      <c r="F1011" s="17" t="s">
        <v>227</v>
      </c>
      <c r="G1011" s="17" t="s">
        <v>227</v>
      </c>
      <c r="H1011" s="17" t="s">
        <v>227</v>
      </c>
      <c r="I1011" s="17" t="s">
        <v>227</v>
      </c>
      <c r="J1011" s="17" t="s">
        <v>227</v>
      </c>
      <c r="K1011" s="17" t="s">
        <v>227</v>
      </c>
      <c r="L1011" s="17" t="s">
        <v>227</v>
      </c>
      <c r="M1011" s="149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</v>
      </c>
    </row>
    <row r="1012" spans="1:65">
      <c r="A1012" s="30"/>
      <c r="B1012" s="19" t="s">
        <v>228</v>
      </c>
      <c r="C1012" s="9" t="s">
        <v>228</v>
      </c>
      <c r="D1012" s="147" t="s">
        <v>231</v>
      </c>
      <c r="E1012" s="148" t="s">
        <v>232</v>
      </c>
      <c r="F1012" s="148" t="s">
        <v>234</v>
      </c>
      <c r="G1012" s="148" t="s">
        <v>236</v>
      </c>
      <c r="H1012" s="148" t="s">
        <v>246</v>
      </c>
      <c r="I1012" s="148" t="s">
        <v>247</v>
      </c>
      <c r="J1012" s="148" t="s">
        <v>248</v>
      </c>
      <c r="K1012" s="148" t="s">
        <v>282</v>
      </c>
      <c r="L1012" s="148" t="s">
        <v>252</v>
      </c>
      <c r="M1012" s="149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 t="s">
        <v>3</v>
      </c>
    </row>
    <row r="1013" spans="1:65">
      <c r="A1013" s="30"/>
      <c r="B1013" s="19"/>
      <c r="C1013" s="9"/>
      <c r="D1013" s="10" t="s">
        <v>297</v>
      </c>
      <c r="E1013" s="11" t="s">
        <v>297</v>
      </c>
      <c r="F1013" s="11" t="s">
        <v>297</v>
      </c>
      <c r="G1013" s="11" t="s">
        <v>298</v>
      </c>
      <c r="H1013" s="11" t="s">
        <v>297</v>
      </c>
      <c r="I1013" s="11" t="s">
        <v>297</v>
      </c>
      <c r="J1013" s="11" t="s">
        <v>298</v>
      </c>
      <c r="K1013" s="11" t="s">
        <v>298</v>
      </c>
      <c r="L1013" s="11" t="s">
        <v>297</v>
      </c>
      <c r="M1013" s="149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2</v>
      </c>
    </row>
    <row r="1014" spans="1:65">
      <c r="A1014" s="30"/>
      <c r="B1014" s="19"/>
      <c r="C1014" s="9"/>
      <c r="D1014" s="26"/>
      <c r="E1014" s="26"/>
      <c r="F1014" s="26"/>
      <c r="G1014" s="26"/>
      <c r="H1014" s="26"/>
      <c r="I1014" s="26"/>
      <c r="J1014" s="26"/>
      <c r="K1014" s="26"/>
      <c r="L1014" s="26"/>
      <c r="M1014" s="149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3</v>
      </c>
    </row>
    <row r="1015" spans="1:65">
      <c r="A1015" s="30"/>
      <c r="B1015" s="18">
        <v>1</v>
      </c>
      <c r="C1015" s="14">
        <v>1</v>
      </c>
      <c r="D1015" s="22">
        <v>0.33</v>
      </c>
      <c r="E1015" s="22">
        <v>0.33980843900299329</v>
      </c>
      <c r="F1015" s="143">
        <v>0.38159999999999999</v>
      </c>
      <c r="G1015" s="22">
        <v>0.3</v>
      </c>
      <c r="H1015" s="22">
        <v>0.3</v>
      </c>
      <c r="I1015" s="22">
        <v>0.33</v>
      </c>
      <c r="J1015" s="22">
        <v>0.3</v>
      </c>
      <c r="K1015" s="22">
        <v>0.33</v>
      </c>
      <c r="L1015" s="22">
        <v>0.3</v>
      </c>
      <c r="M1015" s="149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</v>
      </c>
    </row>
    <row r="1016" spans="1:65">
      <c r="A1016" s="30"/>
      <c r="B1016" s="19">
        <v>1</v>
      </c>
      <c r="C1016" s="9">
        <v>2</v>
      </c>
      <c r="D1016" s="11">
        <v>0.32</v>
      </c>
      <c r="E1016" s="11">
        <v>0.33904637521581521</v>
      </c>
      <c r="F1016" s="144">
        <v>0.38691000000000003</v>
      </c>
      <c r="G1016" s="11">
        <v>0.3</v>
      </c>
      <c r="H1016" s="11">
        <v>0.3</v>
      </c>
      <c r="I1016" s="11">
        <v>0.35</v>
      </c>
      <c r="J1016" s="11">
        <v>0.3</v>
      </c>
      <c r="K1016" s="11">
        <v>0.3</v>
      </c>
      <c r="L1016" s="11">
        <v>0.3</v>
      </c>
      <c r="M1016" s="149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6</v>
      </c>
    </row>
    <row r="1017" spans="1:65">
      <c r="A1017" s="30"/>
      <c r="B1017" s="19">
        <v>1</v>
      </c>
      <c r="C1017" s="9">
        <v>3</v>
      </c>
      <c r="D1017" s="11">
        <v>0.33</v>
      </c>
      <c r="E1017" s="11">
        <v>0.3082023296624547</v>
      </c>
      <c r="F1017" s="144">
        <v>0.39492000000000005</v>
      </c>
      <c r="G1017" s="11">
        <v>0.3</v>
      </c>
      <c r="H1017" s="11">
        <v>0.3</v>
      </c>
      <c r="I1017" s="11">
        <v>0.35</v>
      </c>
      <c r="J1017" s="11">
        <v>0.3</v>
      </c>
      <c r="K1017" s="11">
        <v>0.31</v>
      </c>
      <c r="L1017" s="11">
        <v>0.3</v>
      </c>
      <c r="M1017" s="149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16</v>
      </c>
    </row>
    <row r="1018" spans="1:65">
      <c r="A1018" s="30"/>
      <c r="B1018" s="19">
        <v>1</v>
      </c>
      <c r="C1018" s="9">
        <v>4</v>
      </c>
      <c r="D1018" s="11">
        <v>0.34</v>
      </c>
      <c r="E1018" s="11">
        <v>0.35544897874985698</v>
      </c>
      <c r="F1018" s="144">
        <v>0.39177000000000001</v>
      </c>
      <c r="G1018" s="11">
        <v>0.3</v>
      </c>
      <c r="H1018" s="11">
        <v>0.3</v>
      </c>
      <c r="I1018" s="11">
        <v>0.35</v>
      </c>
      <c r="J1018" s="11">
        <v>0.3</v>
      </c>
      <c r="K1018" s="11">
        <v>0.31</v>
      </c>
      <c r="L1018" s="11">
        <v>0.3</v>
      </c>
      <c r="M1018" s="149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0.31578319171568509</v>
      </c>
    </row>
    <row r="1019" spans="1:65">
      <c r="A1019" s="30"/>
      <c r="B1019" s="19">
        <v>1</v>
      </c>
      <c r="C1019" s="9">
        <v>5</v>
      </c>
      <c r="D1019" s="11">
        <v>0.35</v>
      </c>
      <c r="E1019" s="11">
        <v>0.31728257585630593</v>
      </c>
      <c r="F1019" s="144">
        <v>0.41382000000000002</v>
      </c>
      <c r="G1019" s="11">
        <v>0.3</v>
      </c>
      <c r="H1019" s="11">
        <v>0.3</v>
      </c>
      <c r="I1019" s="11">
        <v>0.34</v>
      </c>
      <c r="J1019" s="11">
        <v>0.3</v>
      </c>
      <c r="K1019" s="11">
        <v>0.32</v>
      </c>
      <c r="L1019" s="11">
        <v>0.3</v>
      </c>
      <c r="M1019" s="149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65</v>
      </c>
    </row>
    <row r="1020" spans="1:65">
      <c r="A1020" s="30"/>
      <c r="B1020" s="19">
        <v>1</v>
      </c>
      <c r="C1020" s="9">
        <v>6</v>
      </c>
      <c r="D1020" s="11">
        <v>0.35</v>
      </c>
      <c r="E1020" s="11">
        <v>0.3278045038654594</v>
      </c>
      <c r="F1020" s="144">
        <v>0.36558000000000002</v>
      </c>
      <c r="G1020" s="11">
        <v>0.3</v>
      </c>
      <c r="H1020" s="11">
        <v>0.3</v>
      </c>
      <c r="I1020" s="11">
        <v>0.35</v>
      </c>
      <c r="J1020" s="11">
        <v>0.3</v>
      </c>
      <c r="K1020" s="11">
        <v>0.31</v>
      </c>
      <c r="L1020" s="11">
        <v>0.3</v>
      </c>
      <c r="M1020" s="149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20" t="s">
        <v>258</v>
      </c>
      <c r="C1021" s="12"/>
      <c r="D1021" s="23">
        <v>0.33666666666666667</v>
      </c>
      <c r="E1021" s="23">
        <v>0.3312655337254809</v>
      </c>
      <c r="F1021" s="23">
        <v>0.3891</v>
      </c>
      <c r="G1021" s="23">
        <v>0.3</v>
      </c>
      <c r="H1021" s="23">
        <v>0.3</v>
      </c>
      <c r="I1021" s="23">
        <v>0.34499999999999997</v>
      </c>
      <c r="J1021" s="23">
        <v>0.3</v>
      </c>
      <c r="K1021" s="23">
        <v>0.31333333333333335</v>
      </c>
      <c r="L1021" s="23">
        <v>0.3</v>
      </c>
      <c r="M1021" s="149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259</v>
      </c>
      <c r="C1022" s="29"/>
      <c r="D1022" s="11">
        <v>0.33500000000000002</v>
      </c>
      <c r="E1022" s="11">
        <v>0.3334254395406373</v>
      </c>
      <c r="F1022" s="11">
        <v>0.38934000000000002</v>
      </c>
      <c r="G1022" s="11">
        <v>0.3</v>
      </c>
      <c r="H1022" s="11">
        <v>0.3</v>
      </c>
      <c r="I1022" s="11">
        <v>0.35</v>
      </c>
      <c r="J1022" s="11">
        <v>0.3</v>
      </c>
      <c r="K1022" s="11">
        <v>0.31</v>
      </c>
      <c r="L1022" s="11">
        <v>0.3</v>
      </c>
      <c r="M1022" s="149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260</v>
      </c>
      <c r="C1023" s="29"/>
      <c r="D1023" s="24">
        <v>1.2110601416389952E-2</v>
      </c>
      <c r="E1023" s="24">
        <v>1.7074981453818028E-2</v>
      </c>
      <c r="F1023" s="24">
        <v>1.5914246447758691E-2</v>
      </c>
      <c r="G1023" s="24">
        <v>0</v>
      </c>
      <c r="H1023" s="24">
        <v>0</v>
      </c>
      <c r="I1023" s="24">
        <v>8.3666002653407373E-3</v>
      </c>
      <c r="J1023" s="24">
        <v>0</v>
      </c>
      <c r="K1023" s="24">
        <v>1.0327955589886455E-2</v>
      </c>
      <c r="L1023" s="24">
        <v>0</v>
      </c>
      <c r="M1023" s="203"/>
      <c r="N1023" s="204"/>
      <c r="O1023" s="204"/>
      <c r="P1023" s="204"/>
      <c r="Q1023" s="204"/>
      <c r="R1023" s="204"/>
      <c r="S1023" s="204"/>
      <c r="T1023" s="204"/>
      <c r="U1023" s="204"/>
      <c r="V1023" s="204"/>
      <c r="W1023" s="204"/>
      <c r="X1023" s="204"/>
      <c r="Y1023" s="204"/>
      <c r="Z1023" s="204"/>
      <c r="AA1023" s="204"/>
      <c r="AB1023" s="204"/>
      <c r="AC1023" s="204"/>
      <c r="AD1023" s="204"/>
      <c r="AE1023" s="204"/>
      <c r="AF1023" s="204"/>
      <c r="AG1023" s="204"/>
      <c r="AH1023" s="204"/>
      <c r="AI1023" s="204"/>
      <c r="AJ1023" s="204"/>
      <c r="AK1023" s="204"/>
      <c r="AL1023" s="204"/>
      <c r="AM1023" s="204"/>
      <c r="AN1023" s="204"/>
      <c r="AO1023" s="204"/>
      <c r="AP1023" s="204"/>
      <c r="AQ1023" s="204"/>
      <c r="AR1023" s="204"/>
      <c r="AS1023" s="204"/>
      <c r="AT1023" s="204"/>
      <c r="AU1023" s="204"/>
      <c r="AV1023" s="204"/>
      <c r="AW1023" s="204"/>
      <c r="AX1023" s="204"/>
      <c r="AY1023" s="204"/>
      <c r="AZ1023" s="204"/>
      <c r="BA1023" s="204"/>
      <c r="BB1023" s="204"/>
      <c r="BC1023" s="204"/>
      <c r="BD1023" s="204"/>
      <c r="BE1023" s="204"/>
      <c r="BF1023" s="204"/>
      <c r="BG1023" s="204"/>
      <c r="BH1023" s="204"/>
      <c r="BI1023" s="204"/>
      <c r="BJ1023" s="204"/>
      <c r="BK1023" s="204"/>
      <c r="BL1023" s="204"/>
      <c r="BM1023" s="56"/>
    </row>
    <row r="1024" spans="1:65">
      <c r="A1024" s="30"/>
      <c r="B1024" s="3" t="s">
        <v>86</v>
      </c>
      <c r="C1024" s="29"/>
      <c r="D1024" s="13">
        <v>3.5972083415019659E-2</v>
      </c>
      <c r="E1024" s="13">
        <v>5.1544696672150718E-2</v>
      </c>
      <c r="F1024" s="13">
        <v>4.0900145072625779E-2</v>
      </c>
      <c r="G1024" s="13">
        <v>0</v>
      </c>
      <c r="H1024" s="13">
        <v>0</v>
      </c>
      <c r="I1024" s="13">
        <v>2.425101526185721E-2</v>
      </c>
      <c r="J1024" s="13">
        <v>0</v>
      </c>
      <c r="K1024" s="13">
        <v>3.2961560393254645E-2</v>
      </c>
      <c r="L1024" s="13">
        <v>0</v>
      </c>
      <c r="M1024" s="149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261</v>
      </c>
      <c r="C1025" s="29"/>
      <c r="D1025" s="13">
        <v>6.6132319575083587E-2</v>
      </c>
      <c r="E1025" s="13">
        <v>4.9028391681262384E-2</v>
      </c>
      <c r="F1025" s="13">
        <v>0.23217451152474755</v>
      </c>
      <c r="G1025" s="13">
        <v>-4.9981101368737457E-2</v>
      </c>
      <c r="H1025" s="13">
        <v>-4.9981101368737457E-2</v>
      </c>
      <c r="I1025" s="13">
        <v>9.2521733425951824E-2</v>
      </c>
      <c r="J1025" s="13">
        <v>-4.9981101368737457E-2</v>
      </c>
      <c r="K1025" s="13">
        <v>-7.7580392073478555E-3</v>
      </c>
      <c r="L1025" s="13">
        <v>-4.9981101368737457E-2</v>
      </c>
      <c r="M1025" s="149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46" t="s">
        <v>262</v>
      </c>
      <c r="C1026" s="47"/>
      <c r="D1026" s="45">
        <v>1.18</v>
      </c>
      <c r="E1026" s="45">
        <v>0.91</v>
      </c>
      <c r="F1026" s="45">
        <v>3.83</v>
      </c>
      <c r="G1026" s="45">
        <v>0.67</v>
      </c>
      <c r="H1026" s="45">
        <v>0.67</v>
      </c>
      <c r="I1026" s="45">
        <v>1.6</v>
      </c>
      <c r="J1026" s="45">
        <v>0.67</v>
      </c>
      <c r="K1026" s="45">
        <v>0</v>
      </c>
      <c r="L1026" s="45">
        <v>0.67</v>
      </c>
      <c r="M1026" s="149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B1027" s="31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BM1027" s="55"/>
    </row>
    <row r="1028" spans="1:65" ht="15">
      <c r="B1028" s="8" t="s">
        <v>545</v>
      </c>
      <c r="BM1028" s="28" t="s">
        <v>66</v>
      </c>
    </row>
    <row r="1029" spans="1:65" ht="15">
      <c r="A1029" s="25" t="s">
        <v>32</v>
      </c>
      <c r="B1029" s="18" t="s">
        <v>110</v>
      </c>
      <c r="C1029" s="15" t="s">
        <v>111</v>
      </c>
      <c r="D1029" s="16" t="s">
        <v>227</v>
      </c>
      <c r="E1029" s="17" t="s">
        <v>227</v>
      </c>
      <c r="F1029" s="17" t="s">
        <v>227</v>
      </c>
      <c r="G1029" s="17" t="s">
        <v>227</v>
      </c>
      <c r="H1029" s="17" t="s">
        <v>227</v>
      </c>
      <c r="I1029" s="17" t="s">
        <v>227</v>
      </c>
      <c r="J1029" s="17" t="s">
        <v>227</v>
      </c>
      <c r="K1029" s="17" t="s">
        <v>227</v>
      </c>
      <c r="L1029" s="17" t="s">
        <v>227</v>
      </c>
      <c r="M1029" s="17" t="s">
        <v>227</v>
      </c>
      <c r="N1029" s="17" t="s">
        <v>227</v>
      </c>
      <c r="O1029" s="17" t="s">
        <v>227</v>
      </c>
      <c r="P1029" s="17" t="s">
        <v>227</v>
      </c>
      <c r="Q1029" s="17" t="s">
        <v>227</v>
      </c>
      <c r="R1029" s="17" t="s">
        <v>227</v>
      </c>
      <c r="S1029" s="17" t="s">
        <v>227</v>
      </c>
      <c r="T1029" s="17" t="s">
        <v>227</v>
      </c>
      <c r="U1029" s="149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 t="s">
        <v>228</v>
      </c>
      <c r="C1030" s="9" t="s">
        <v>228</v>
      </c>
      <c r="D1030" s="147" t="s">
        <v>231</v>
      </c>
      <c r="E1030" s="148" t="s">
        <v>232</v>
      </c>
      <c r="F1030" s="148" t="s">
        <v>234</v>
      </c>
      <c r="G1030" s="148" t="s">
        <v>236</v>
      </c>
      <c r="H1030" s="148" t="s">
        <v>238</v>
      </c>
      <c r="I1030" s="148" t="s">
        <v>239</v>
      </c>
      <c r="J1030" s="148" t="s">
        <v>240</v>
      </c>
      <c r="K1030" s="148" t="s">
        <v>241</v>
      </c>
      <c r="L1030" s="148" t="s">
        <v>242</v>
      </c>
      <c r="M1030" s="148" t="s">
        <v>243</v>
      </c>
      <c r="N1030" s="148" t="s">
        <v>244</v>
      </c>
      <c r="O1030" s="148" t="s">
        <v>245</v>
      </c>
      <c r="P1030" s="148" t="s">
        <v>246</v>
      </c>
      <c r="Q1030" s="148" t="s">
        <v>247</v>
      </c>
      <c r="R1030" s="148" t="s">
        <v>248</v>
      </c>
      <c r="S1030" s="148" t="s">
        <v>282</v>
      </c>
      <c r="T1030" s="148" t="s">
        <v>252</v>
      </c>
      <c r="U1030" s="149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 t="s">
        <v>3</v>
      </c>
    </row>
    <row r="1031" spans="1:65">
      <c r="A1031" s="30"/>
      <c r="B1031" s="19"/>
      <c r="C1031" s="9"/>
      <c r="D1031" s="10" t="s">
        <v>297</v>
      </c>
      <c r="E1031" s="11" t="s">
        <v>297</v>
      </c>
      <c r="F1031" s="11" t="s">
        <v>297</v>
      </c>
      <c r="G1031" s="11" t="s">
        <v>298</v>
      </c>
      <c r="H1031" s="11" t="s">
        <v>298</v>
      </c>
      <c r="I1031" s="11" t="s">
        <v>298</v>
      </c>
      <c r="J1031" s="11" t="s">
        <v>298</v>
      </c>
      <c r="K1031" s="11" t="s">
        <v>298</v>
      </c>
      <c r="L1031" s="11" t="s">
        <v>298</v>
      </c>
      <c r="M1031" s="11" t="s">
        <v>114</v>
      </c>
      <c r="N1031" s="11" t="s">
        <v>298</v>
      </c>
      <c r="O1031" s="11" t="s">
        <v>297</v>
      </c>
      <c r="P1031" s="11" t="s">
        <v>297</v>
      </c>
      <c r="Q1031" s="11" t="s">
        <v>297</v>
      </c>
      <c r="R1031" s="11" t="s">
        <v>298</v>
      </c>
      <c r="S1031" s="11" t="s">
        <v>298</v>
      </c>
      <c r="T1031" s="11" t="s">
        <v>297</v>
      </c>
      <c r="U1031" s="149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2</v>
      </c>
    </row>
    <row r="1032" spans="1:65">
      <c r="A1032" s="30"/>
      <c r="B1032" s="19"/>
      <c r="C1032" s="9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149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2</v>
      </c>
    </row>
    <row r="1033" spans="1:65">
      <c r="A1033" s="30"/>
      <c r="B1033" s="18">
        <v>1</v>
      </c>
      <c r="C1033" s="14">
        <v>1</v>
      </c>
      <c r="D1033" s="22">
        <v>0.25</v>
      </c>
      <c r="E1033" s="22">
        <v>0.26370945723464345</v>
      </c>
      <c r="F1033" s="22">
        <v>0.30946999999999997</v>
      </c>
      <c r="G1033" s="22">
        <v>0.2</v>
      </c>
      <c r="H1033" s="22">
        <v>0.2</v>
      </c>
      <c r="I1033" s="22">
        <v>0.3</v>
      </c>
      <c r="J1033" s="22">
        <v>0.3</v>
      </c>
      <c r="K1033" s="22">
        <v>0.2</v>
      </c>
      <c r="L1033" s="22">
        <v>0.3</v>
      </c>
      <c r="M1033" s="22">
        <v>0.26263378356600003</v>
      </c>
      <c r="N1033" s="22">
        <v>0.23</v>
      </c>
      <c r="O1033" s="22">
        <v>0.26</v>
      </c>
      <c r="P1033" s="22">
        <v>0.2</v>
      </c>
      <c r="Q1033" s="22">
        <v>0.28000000000000003</v>
      </c>
      <c r="R1033" s="22">
        <v>0.3</v>
      </c>
      <c r="S1033" s="22">
        <v>0.26</v>
      </c>
      <c r="T1033" s="143">
        <v>0.4</v>
      </c>
      <c r="U1033" s="149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</v>
      </c>
    </row>
    <row r="1034" spans="1:65">
      <c r="A1034" s="30"/>
      <c r="B1034" s="19">
        <v>1</v>
      </c>
      <c r="C1034" s="9">
        <v>2</v>
      </c>
      <c r="D1034" s="11">
        <v>0.25</v>
      </c>
      <c r="E1034" s="11">
        <v>0.22877081998401905</v>
      </c>
      <c r="F1034" s="11">
        <v>0.35336000000000001</v>
      </c>
      <c r="G1034" s="11">
        <v>0.3</v>
      </c>
      <c r="H1034" s="11">
        <v>0.2</v>
      </c>
      <c r="I1034" s="11">
        <v>0.3</v>
      </c>
      <c r="J1034" s="11">
        <v>0.2</v>
      </c>
      <c r="K1034" s="11">
        <v>0.2</v>
      </c>
      <c r="L1034" s="11">
        <v>0.3</v>
      </c>
      <c r="M1034" s="11">
        <v>0.25162834270000001</v>
      </c>
      <c r="N1034" s="11">
        <v>0.24</v>
      </c>
      <c r="O1034" s="11">
        <v>0.28999999999999998</v>
      </c>
      <c r="P1034" s="11">
        <v>0.3</v>
      </c>
      <c r="Q1034" s="11">
        <v>0.28000000000000003</v>
      </c>
      <c r="R1034" s="11">
        <v>0.2</v>
      </c>
      <c r="S1034" s="11">
        <v>0.28000000000000003</v>
      </c>
      <c r="T1034" s="144">
        <v>0.4</v>
      </c>
      <c r="U1034" s="149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32</v>
      </c>
    </row>
    <row r="1035" spans="1:65">
      <c r="A1035" s="30"/>
      <c r="B1035" s="19">
        <v>1</v>
      </c>
      <c r="C1035" s="9">
        <v>3</v>
      </c>
      <c r="D1035" s="11">
        <v>0.26</v>
      </c>
      <c r="E1035" s="11">
        <v>0.26246948305128531</v>
      </c>
      <c r="F1035" s="11">
        <v>0.34837000000000001</v>
      </c>
      <c r="G1035" s="11">
        <v>0.3</v>
      </c>
      <c r="H1035" s="11">
        <v>0.2</v>
      </c>
      <c r="I1035" s="11">
        <v>0.3</v>
      </c>
      <c r="J1035" s="11">
        <v>0.3</v>
      </c>
      <c r="K1035" s="11">
        <v>0.2</v>
      </c>
      <c r="L1035" s="11">
        <v>0.3</v>
      </c>
      <c r="M1035" s="11">
        <v>0.25479522642000002</v>
      </c>
      <c r="N1035" s="11">
        <v>0.24</v>
      </c>
      <c r="O1035" s="11">
        <v>0.28999999999999998</v>
      </c>
      <c r="P1035" s="11">
        <v>0.2</v>
      </c>
      <c r="Q1035" s="11">
        <v>0.28999999999999998</v>
      </c>
      <c r="R1035" s="11">
        <v>0.2</v>
      </c>
      <c r="S1035" s="11">
        <v>0.26</v>
      </c>
      <c r="T1035" s="144">
        <v>0.4</v>
      </c>
      <c r="U1035" s="149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16</v>
      </c>
    </row>
    <row r="1036" spans="1:65">
      <c r="A1036" s="30"/>
      <c r="B1036" s="19">
        <v>1</v>
      </c>
      <c r="C1036" s="9">
        <v>4</v>
      </c>
      <c r="D1036" s="11">
        <v>0.24</v>
      </c>
      <c r="E1036" s="11">
        <v>0.23952018618101731</v>
      </c>
      <c r="F1036" s="11">
        <v>0.31947999999999999</v>
      </c>
      <c r="G1036" s="11">
        <v>0.3</v>
      </c>
      <c r="H1036" s="11">
        <v>0.2</v>
      </c>
      <c r="I1036" s="11">
        <v>0.3</v>
      </c>
      <c r="J1036" s="11">
        <v>0.3</v>
      </c>
      <c r="K1036" s="11">
        <v>0.2</v>
      </c>
      <c r="L1036" s="11">
        <v>0.3</v>
      </c>
      <c r="M1036" s="11">
        <v>0.26297123804</v>
      </c>
      <c r="N1036" s="11">
        <v>0.24</v>
      </c>
      <c r="O1036" s="11">
        <v>0.27</v>
      </c>
      <c r="P1036" s="11">
        <v>0.2</v>
      </c>
      <c r="Q1036" s="11">
        <v>0.28000000000000003</v>
      </c>
      <c r="R1036" s="11">
        <v>0.2</v>
      </c>
      <c r="S1036" s="11">
        <v>0.27</v>
      </c>
      <c r="T1036" s="144">
        <v>0.4</v>
      </c>
      <c r="U1036" s="149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0.26115435592900726</v>
      </c>
    </row>
    <row r="1037" spans="1:65">
      <c r="A1037" s="30"/>
      <c r="B1037" s="19">
        <v>1</v>
      </c>
      <c r="C1037" s="9">
        <v>5</v>
      </c>
      <c r="D1037" s="11">
        <v>0.26</v>
      </c>
      <c r="E1037" s="11">
        <v>0.23484506940211275</v>
      </c>
      <c r="F1037" s="11">
        <v>0.29294999999999999</v>
      </c>
      <c r="G1037" s="11">
        <v>0.3</v>
      </c>
      <c r="H1037" s="11">
        <v>0.2</v>
      </c>
      <c r="I1037" s="11">
        <v>0.3</v>
      </c>
      <c r="J1037" s="11">
        <v>0.3</v>
      </c>
      <c r="K1037" s="11">
        <v>0.2</v>
      </c>
      <c r="L1037" s="11">
        <v>0.3</v>
      </c>
      <c r="M1037" s="11">
        <v>0.25279488080000001</v>
      </c>
      <c r="N1037" s="11">
        <v>0.24</v>
      </c>
      <c r="O1037" s="11">
        <v>0.28000000000000003</v>
      </c>
      <c r="P1037" s="11">
        <v>0.2</v>
      </c>
      <c r="Q1037" s="11">
        <v>0.28000000000000003</v>
      </c>
      <c r="R1037" s="11">
        <v>0.3</v>
      </c>
      <c r="S1037" s="11">
        <v>0.28000000000000003</v>
      </c>
      <c r="T1037" s="144">
        <v>0.4</v>
      </c>
      <c r="U1037" s="149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66</v>
      </c>
    </row>
    <row r="1038" spans="1:65">
      <c r="A1038" s="30"/>
      <c r="B1038" s="19">
        <v>1</v>
      </c>
      <c r="C1038" s="9">
        <v>6</v>
      </c>
      <c r="D1038" s="11">
        <v>0.25</v>
      </c>
      <c r="E1038" s="11">
        <v>0.24228385610561567</v>
      </c>
      <c r="F1038" s="11">
        <v>0.31738</v>
      </c>
      <c r="G1038" s="11">
        <v>0.2</v>
      </c>
      <c r="H1038" s="11">
        <v>0.2</v>
      </c>
      <c r="I1038" s="11">
        <v>0.3</v>
      </c>
      <c r="J1038" s="11">
        <v>0.3</v>
      </c>
      <c r="K1038" s="11">
        <v>0.3</v>
      </c>
      <c r="L1038" s="11">
        <v>0.3</v>
      </c>
      <c r="M1038" s="11">
        <v>0.25338582570000001</v>
      </c>
      <c r="N1038" s="11">
        <v>0.24</v>
      </c>
      <c r="O1038" s="11">
        <v>0.28000000000000003</v>
      </c>
      <c r="P1038" s="11">
        <v>0.3</v>
      </c>
      <c r="Q1038" s="11">
        <v>0.28000000000000003</v>
      </c>
      <c r="R1038" s="11">
        <v>0.2</v>
      </c>
      <c r="S1038" s="11">
        <v>0.27</v>
      </c>
      <c r="T1038" s="144">
        <v>0.4</v>
      </c>
      <c r="U1038" s="149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20" t="s">
        <v>258</v>
      </c>
      <c r="C1039" s="12"/>
      <c r="D1039" s="23">
        <v>0.25166666666666665</v>
      </c>
      <c r="E1039" s="23">
        <v>0.24526647865978227</v>
      </c>
      <c r="F1039" s="23">
        <v>0.32350166666666669</v>
      </c>
      <c r="G1039" s="23">
        <v>0.26666666666666666</v>
      </c>
      <c r="H1039" s="23">
        <v>0.19999999999999998</v>
      </c>
      <c r="I1039" s="23">
        <v>0.3</v>
      </c>
      <c r="J1039" s="23">
        <v>0.28333333333333338</v>
      </c>
      <c r="K1039" s="23">
        <v>0.21666666666666667</v>
      </c>
      <c r="L1039" s="23">
        <v>0.3</v>
      </c>
      <c r="M1039" s="23">
        <v>0.25636821620433331</v>
      </c>
      <c r="N1039" s="23">
        <v>0.23833333333333331</v>
      </c>
      <c r="O1039" s="23">
        <v>0.27833333333333338</v>
      </c>
      <c r="P1039" s="23">
        <v>0.23333333333333331</v>
      </c>
      <c r="Q1039" s="23">
        <v>0.28166666666666668</v>
      </c>
      <c r="R1039" s="23">
        <v>0.23333333333333331</v>
      </c>
      <c r="S1039" s="23">
        <v>0.27</v>
      </c>
      <c r="T1039" s="23">
        <v>0.39999999999999997</v>
      </c>
      <c r="U1039" s="149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3" t="s">
        <v>259</v>
      </c>
      <c r="C1040" s="29"/>
      <c r="D1040" s="11">
        <v>0.25</v>
      </c>
      <c r="E1040" s="11">
        <v>0.24090202114331649</v>
      </c>
      <c r="F1040" s="11">
        <v>0.31842999999999999</v>
      </c>
      <c r="G1040" s="11">
        <v>0.3</v>
      </c>
      <c r="H1040" s="11">
        <v>0.2</v>
      </c>
      <c r="I1040" s="11">
        <v>0.3</v>
      </c>
      <c r="J1040" s="11">
        <v>0.3</v>
      </c>
      <c r="K1040" s="11">
        <v>0.2</v>
      </c>
      <c r="L1040" s="11">
        <v>0.3</v>
      </c>
      <c r="M1040" s="11">
        <v>0.25409052606000004</v>
      </c>
      <c r="N1040" s="11">
        <v>0.24</v>
      </c>
      <c r="O1040" s="11">
        <v>0.28000000000000003</v>
      </c>
      <c r="P1040" s="11">
        <v>0.2</v>
      </c>
      <c r="Q1040" s="11">
        <v>0.28000000000000003</v>
      </c>
      <c r="R1040" s="11">
        <v>0.2</v>
      </c>
      <c r="S1040" s="11">
        <v>0.27</v>
      </c>
      <c r="T1040" s="11">
        <v>0.4</v>
      </c>
      <c r="U1040" s="149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260</v>
      </c>
      <c r="C1041" s="29"/>
      <c r="D1041" s="24">
        <v>7.5277265270908165E-3</v>
      </c>
      <c r="E1041" s="24">
        <v>1.4551393468820215E-2</v>
      </c>
      <c r="F1041" s="24">
        <v>2.3211612108310516E-2</v>
      </c>
      <c r="G1041" s="24">
        <v>5.1639777949432177E-2</v>
      </c>
      <c r="H1041" s="24">
        <v>3.0404709722440586E-17</v>
      </c>
      <c r="I1041" s="24">
        <v>0</v>
      </c>
      <c r="J1041" s="24">
        <v>4.0824829046386096E-2</v>
      </c>
      <c r="K1041" s="24">
        <v>4.0824829046386367E-2</v>
      </c>
      <c r="L1041" s="24">
        <v>0</v>
      </c>
      <c r="M1041" s="24">
        <v>5.0884439361512362E-3</v>
      </c>
      <c r="N1041" s="24">
        <v>4.0824829046386228E-3</v>
      </c>
      <c r="O1041" s="24">
        <v>1.1690451944500109E-2</v>
      </c>
      <c r="P1041" s="24">
        <v>5.1639777949432281E-2</v>
      </c>
      <c r="Q1041" s="24">
        <v>4.0824829046386115E-3</v>
      </c>
      <c r="R1041" s="24">
        <v>5.1639777949432496E-2</v>
      </c>
      <c r="S1041" s="24">
        <v>8.9442719099991665E-3</v>
      </c>
      <c r="T1041" s="24">
        <v>6.0809419444881171E-17</v>
      </c>
      <c r="U1041" s="149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86</v>
      </c>
      <c r="C1042" s="29"/>
      <c r="D1042" s="13">
        <v>2.9911496134135698E-2</v>
      </c>
      <c r="E1042" s="13">
        <v>5.9328912570253689E-2</v>
      </c>
      <c r="F1042" s="13">
        <v>7.1751136083720898E-2</v>
      </c>
      <c r="G1042" s="13">
        <v>0.19364916731037066</v>
      </c>
      <c r="H1042" s="13">
        <v>1.5202354861220294E-16</v>
      </c>
      <c r="I1042" s="13">
        <v>0</v>
      </c>
      <c r="J1042" s="13">
        <v>0.1440876319284215</v>
      </c>
      <c r="K1042" s="13">
        <v>0.18842228790639862</v>
      </c>
      <c r="L1042" s="13">
        <v>0</v>
      </c>
      <c r="M1042" s="13">
        <v>1.9848185596047487E-2</v>
      </c>
      <c r="N1042" s="13">
        <v>1.7129298900581635E-2</v>
      </c>
      <c r="O1042" s="13">
        <v>4.2001623752694998E-2</v>
      </c>
      <c r="P1042" s="13">
        <v>0.2213133340689955</v>
      </c>
      <c r="Q1042" s="13">
        <v>1.4494022146645958E-2</v>
      </c>
      <c r="R1042" s="13">
        <v>0.22131333406899642</v>
      </c>
      <c r="S1042" s="13">
        <v>3.3126932999996909E-2</v>
      </c>
      <c r="T1042" s="13">
        <v>1.5202354861220294E-16</v>
      </c>
      <c r="U1042" s="149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261</v>
      </c>
      <c r="C1043" s="29"/>
      <c r="D1043" s="13">
        <v>-3.6329814329881471E-2</v>
      </c>
      <c r="E1043" s="13">
        <v>-6.0837113793131614E-2</v>
      </c>
      <c r="F1043" s="13">
        <v>0.23873739542222316</v>
      </c>
      <c r="G1043" s="13">
        <v>2.1107481504761383E-2</v>
      </c>
      <c r="H1043" s="13">
        <v>-0.23416938887142902</v>
      </c>
      <c r="I1043" s="13">
        <v>0.14874591669285664</v>
      </c>
      <c r="J1043" s="13">
        <v>8.4926699098809122E-2</v>
      </c>
      <c r="K1043" s="13">
        <v>-0.17035017127738128</v>
      </c>
      <c r="L1043" s="13">
        <v>0.14874591669285664</v>
      </c>
      <c r="M1043" s="13">
        <v>-1.8326861551468898E-2</v>
      </c>
      <c r="N1043" s="13">
        <v>-8.7385188405119552E-2</v>
      </c>
      <c r="O1043" s="13">
        <v>6.57809338205948E-2</v>
      </c>
      <c r="P1043" s="13">
        <v>-0.10653095368333387</v>
      </c>
      <c r="Q1043" s="13">
        <v>7.8544777339404348E-2</v>
      </c>
      <c r="R1043" s="13">
        <v>-0.10653095368333387</v>
      </c>
      <c r="S1043" s="13">
        <v>3.3871325023570931E-2</v>
      </c>
      <c r="T1043" s="13">
        <v>0.53166122225714196</v>
      </c>
      <c r="U1043" s="149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46" t="s">
        <v>262</v>
      </c>
      <c r="C1044" s="47"/>
      <c r="D1044" s="45">
        <v>0.36</v>
      </c>
      <c r="E1044" s="45">
        <v>0.51</v>
      </c>
      <c r="F1044" s="45">
        <v>1.35</v>
      </c>
      <c r="G1044" s="45">
        <v>0</v>
      </c>
      <c r="H1044" s="45">
        <v>1.59</v>
      </c>
      <c r="I1044" s="45">
        <v>0.79</v>
      </c>
      <c r="J1044" s="45">
        <v>0.4</v>
      </c>
      <c r="K1044" s="45">
        <v>1.19</v>
      </c>
      <c r="L1044" s="45">
        <v>0.79</v>
      </c>
      <c r="M1044" s="45">
        <v>0.25</v>
      </c>
      <c r="N1044" s="45">
        <v>0.67</v>
      </c>
      <c r="O1044" s="45">
        <v>0.28000000000000003</v>
      </c>
      <c r="P1044" s="45">
        <v>0.79</v>
      </c>
      <c r="Q1044" s="45">
        <v>0.36</v>
      </c>
      <c r="R1044" s="45">
        <v>0.79</v>
      </c>
      <c r="S1044" s="45">
        <v>0.08</v>
      </c>
      <c r="T1044" s="45">
        <v>3.17</v>
      </c>
      <c r="U1044" s="149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B1045" s="31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BM1045" s="55"/>
    </row>
    <row r="1046" spans="1:65" ht="15">
      <c r="B1046" s="8" t="s">
        <v>546</v>
      </c>
      <c r="BM1046" s="28" t="s">
        <v>66</v>
      </c>
    </row>
    <row r="1047" spans="1:65" ht="15">
      <c r="A1047" s="25" t="s">
        <v>65</v>
      </c>
      <c r="B1047" s="18" t="s">
        <v>110</v>
      </c>
      <c r="C1047" s="15" t="s">
        <v>111</v>
      </c>
      <c r="D1047" s="16" t="s">
        <v>227</v>
      </c>
      <c r="E1047" s="17" t="s">
        <v>227</v>
      </c>
      <c r="F1047" s="17" t="s">
        <v>227</v>
      </c>
      <c r="G1047" s="17" t="s">
        <v>227</v>
      </c>
      <c r="H1047" s="17" t="s">
        <v>227</v>
      </c>
      <c r="I1047" s="17" t="s">
        <v>227</v>
      </c>
      <c r="J1047" s="17" t="s">
        <v>227</v>
      </c>
      <c r="K1047" s="17" t="s">
        <v>227</v>
      </c>
      <c r="L1047" s="17" t="s">
        <v>227</v>
      </c>
      <c r="M1047" s="17" t="s">
        <v>227</v>
      </c>
      <c r="N1047" s="17" t="s">
        <v>227</v>
      </c>
      <c r="O1047" s="17" t="s">
        <v>227</v>
      </c>
      <c r="P1047" s="17" t="s">
        <v>227</v>
      </c>
      <c r="Q1047" s="17" t="s">
        <v>227</v>
      </c>
      <c r="R1047" s="17" t="s">
        <v>227</v>
      </c>
      <c r="S1047" s="17" t="s">
        <v>227</v>
      </c>
      <c r="T1047" s="17" t="s">
        <v>227</v>
      </c>
      <c r="U1047" s="17" t="s">
        <v>227</v>
      </c>
      <c r="V1047" s="17" t="s">
        <v>227</v>
      </c>
      <c r="W1047" s="17" t="s">
        <v>227</v>
      </c>
      <c r="X1047" s="149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 t="s">
        <v>228</v>
      </c>
      <c r="C1048" s="9" t="s">
        <v>228</v>
      </c>
      <c r="D1048" s="147" t="s">
        <v>231</v>
      </c>
      <c r="E1048" s="148" t="s">
        <v>232</v>
      </c>
      <c r="F1048" s="148" t="s">
        <v>234</v>
      </c>
      <c r="G1048" s="148" t="s">
        <v>236</v>
      </c>
      <c r="H1048" s="148" t="s">
        <v>237</v>
      </c>
      <c r="I1048" s="148" t="s">
        <v>238</v>
      </c>
      <c r="J1048" s="148" t="s">
        <v>239</v>
      </c>
      <c r="K1048" s="148" t="s">
        <v>240</v>
      </c>
      <c r="L1048" s="148" t="s">
        <v>241</v>
      </c>
      <c r="M1048" s="148" t="s">
        <v>242</v>
      </c>
      <c r="N1048" s="148" t="s">
        <v>243</v>
      </c>
      <c r="O1048" s="148" t="s">
        <v>244</v>
      </c>
      <c r="P1048" s="148" t="s">
        <v>245</v>
      </c>
      <c r="Q1048" s="148" t="s">
        <v>246</v>
      </c>
      <c r="R1048" s="148" t="s">
        <v>247</v>
      </c>
      <c r="S1048" s="148" t="s">
        <v>248</v>
      </c>
      <c r="T1048" s="148" t="s">
        <v>282</v>
      </c>
      <c r="U1048" s="148" t="s">
        <v>251</v>
      </c>
      <c r="V1048" s="148" t="s">
        <v>252</v>
      </c>
      <c r="W1048" s="148" t="s">
        <v>296</v>
      </c>
      <c r="X1048" s="149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 t="s">
        <v>3</v>
      </c>
    </row>
    <row r="1049" spans="1:65">
      <c r="A1049" s="30"/>
      <c r="B1049" s="19"/>
      <c r="C1049" s="9"/>
      <c r="D1049" s="10" t="s">
        <v>114</v>
      </c>
      <c r="E1049" s="11" t="s">
        <v>297</v>
      </c>
      <c r="F1049" s="11" t="s">
        <v>114</v>
      </c>
      <c r="G1049" s="11" t="s">
        <v>298</v>
      </c>
      <c r="H1049" s="11" t="s">
        <v>114</v>
      </c>
      <c r="I1049" s="11" t="s">
        <v>298</v>
      </c>
      <c r="J1049" s="11" t="s">
        <v>298</v>
      </c>
      <c r="K1049" s="11" t="s">
        <v>298</v>
      </c>
      <c r="L1049" s="11" t="s">
        <v>298</v>
      </c>
      <c r="M1049" s="11" t="s">
        <v>298</v>
      </c>
      <c r="N1049" s="11" t="s">
        <v>114</v>
      </c>
      <c r="O1049" s="11" t="s">
        <v>298</v>
      </c>
      <c r="P1049" s="11" t="s">
        <v>114</v>
      </c>
      <c r="Q1049" s="11" t="s">
        <v>297</v>
      </c>
      <c r="R1049" s="11" t="s">
        <v>297</v>
      </c>
      <c r="S1049" s="11" t="s">
        <v>298</v>
      </c>
      <c r="T1049" s="11" t="s">
        <v>298</v>
      </c>
      <c r="U1049" s="11" t="s">
        <v>114</v>
      </c>
      <c r="V1049" s="11" t="s">
        <v>114</v>
      </c>
      <c r="W1049" s="11" t="s">
        <v>114</v>
      </c>
      <c r="X1049" s="149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0</v>
      </c>
    </row>
    <row r="1050" spans="1:65">
      <c r="A1050" s="30"/>
      <c r="B1050" s="19"/>
      <c r="C1050" s="9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149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0</v>
      </c>
    </row>
    <row r="1051" spans="1:65">
      <c r="A1051" s="30"/>
      <c r="B1051" s="18">
        <v>1</v>
      </c>
      <c r="C1051" s="14">
        <v>1</v>
      </c>
      <c r="D1051" s="221">
        <v>279</v>
      </c>
      <c r="E1051" s="221">
        <v>281.5624318912632</v>
      </c>
      <c r="F1051" s="221">
        <v>269.279</v>
      </c>
      <c r="G1051" s="229">
        <v>244</v>
      </c>
      <c r="H1051" s="221">
        <v>279</v>
      </c>
      <c r="I1051" s="221">
        <v>272</v>
      </c>
      <c r="J1051" s="221">
        <v>267</v>
      </c>
      <c r="K1051" s="221">
        <v>278</v>
      </c>
      <c r="L1051" s="221">
        <v>263</v>
      </c>
      <c r="M1051" s="221">
        <v>265</v>
      </c>
      <c r="N1051" s="221">
        <v>278.45703307068129</v>
      </c>
      <c r="O1051" s="221">
        <v>286</v>
      </c>
      <c r="P1051" s="221">
        <v>276</v>
      </c>
      <c r="Q1051" s="221">
        <v>280</v>
      </c>
      <c r="R1051" s="221">
        <v>272</v>
      </c>
      <c r="S1051" s="221">
        <v>284</v>
      </c>
      <c r="T1051" s="221">
        <v>276</v>
      </c>
      <c r="U1051" s="221">
        <v>282.3</v>
      </c>
      <c r="V1051" s="221">
        <v>265</v>
      </c>
      <c r="W1051" s="221">
        <v>279.25900000000001</v>
      </c>
      <c r="X1051" s="222"/>
      <c r="Y1051" s="223"/>
      <c r="Z1051" s="223"/>
      <c r="AA1051" s="223"/>
      <c r="AB1051" s="223"/>
      <c r="AC1051" s="223"/>
      <c r="AD1051" s="223"/>
      <c r="AE1051" s="223"/>
      <c r="AF1051" s="223"/>
      <c r="AG1051" s="223"/>
      <c r="AH1051" s="223"/>
      <c r="AI1051" s="223"/>
      <c r="AJ1051" s="223"/>
      <c r="AK1051" s="223"/>
      <c r="AL1051" s="223"/>
      <c r="AM1051" s="223"/>
      <c r="AN1051" s="223"/>
      <c r="AO1051" s="223"/>
      <c r="AP1051" s="223"/>
      <c r="AQ1051" s="223"/>
      <c r="AR1051" s="223"/>
      <c r="AS1051" s="223"/>
      <c r="AT1051" s="223"/>
      <c r="AU1051" s="223"/>
      <c r="AV1051" s="223"/>
      <c r="AW1051" s="223"/>
      <c r="AX1051" s="223"/>
      <c r="AY1051" s="223"/>
      <c r="AZ1051" s="223"/>
      <c r="BA1051" s="223"/>
      <c r="BB1051" s="223"/>
      <c r="BC1051" s="223"/>
      <c r="BD1051" s="223"/>
      <c r="BE1051" s="223"/>
      <c r="BF1051" s="223"/>
      <c r="BG1051" s="223"/>
      <c r="BH1051" s="223"/>
      <c r="BI1051" s="223"/>
      <c r="BJ1051" s="223"/>
      <c r="BK1051" s="223"/>
      <c r="BL1051" s="223"/>
      <c r="BM1051" s="224">
        <v>1</v>
      </c>
    </row>
    <row r="1052" spans="1:65">
      <c r="A1052" s="30"/>
      <c r="B1052" s="19">
        <v>1</v>
      </c>
      <c r="C1052" s="9">
        <v>2</v>
      </c>
      <c r="D1052" s="225">
        <v>287</v>
      </c>
      <c r="E1052" s="225">
        <v>286.04338646518738</v>
      </c>
      <c r="F1052" s="225">
        <v>263.95299999999997</v>
      </c>
      <c r="G1052" s="230">
        <v>184</v>
      </c>
      <c r="H1052" s="225">
        <v>288</v>
      </c>
      <c r="I1052" s="225">
        <v>272</v>
      </c>
      <c r="J1052" s="225">
        <v>261</v>
      </c>
      <c r="K1052" s="225">
        <v>277</v>
      </c>
      <c r="L1052" s="225">
        <v>269</v>
      </c>
      <c r="M1052" s="225">
        <v>264</v>
      </c>
      <c r="N1052" s="225">
        <v>269.19531894474511</v>
      </c>
      <c r="O1052" s="225">
        <v>290</v>
      </c>
      <c r="P1052" s="225">
        <v>279</v>
      </c>
      <c r="Q1052" s="225">
        <v>272</v>
      </c>
      <c r="R1052" s="225">
        <v>263</v>
      </c>
      <c r="S1052" s="225">
        <v>285</v>
      </c>
      <c r="T1052" s="225">
        <v>270</v>
      </c>
      <c r="U1052" s="225">
        <v>280.5</v>
      </c>
      <c r="V1052" s="225">
        <v>265</v>
      </c>
      <c r="W1052" s="225">
        <v>274.34199999999998</v>
      </c>
      <c r="X1052" s="222"/>
      <c r="Y1052" s="223"/>
      <c r="Z1052" s="223"/>
      <c r="AA1052" s="223"/>
      <c r="AB1052" s="223"/>
      <c r="AC1052" s="223"/>
      <c r="AD1052" s="223"/>
      <c r="AE1052" s="223"/>
      <c r="AF1052" s="223"/>
      <c r="AG1052" s="223"/>
      <c r="AH1052" s="223"/>
      <c r="AI1052" s="223"/>
      <c r="AJ1052" s="223"/>
      <c r="AK1052" s="223"/>
      <c r="AL1052" s="223"/>
      <c r="AM1052" s="223"/>
      <c r="AN1052" s="223"/>
      <c r="AO1052" s="223"/>
      <c r="AP1052" s="223"/>
      <c r="AQ1052" s="223"/>
      <c r="AR1052" s="223"/>
      <c r="AS1052" s="223"/>
      <c r="AT1052" s="223"/>
      <c r="AU1052" s="223"/>
      <c r="AV1052" s="223"/>
      <c r="AW1052" s="223"/>
      <c r="AX1052" s="223"/>
      <c r="AY1052" s="223"/>
      <c r="AZ1052" s="223"/>
      <c r="BA1052" s="223"/>
      <c r="BB1052" s="223"/>
      <c r="BC1052" s="223"/>
      <c r="BD1052" s="223"/>
      <c r="BE1052" s="223"/>
      <c r="BF1052" s="223"/>
      <c r="BG1052" s="223"/>
      <c r="BH1052" s="223"/>
      <c r="BI1052" s="223"/>
      <c r="BJ1052" s="223"/>
      <c r="BK1052" s="223"/>
      <c r="BL1052" s="223"/>
      <c r="BM1052" s="224">
        <v>33</v>
      </c>
    </row>
    <row r="1053" spans="1:65">
      <c r="A1053" s="30"/>
      <c r="B1053" s="19">
        <v>1</v>
      </c>
      <c r="C1053" s="9">
        <v>3</v>
      </c>
      <c r="D1053" s="225">
        <v>292</v>
      </c>
      <c r="E1053" s="225">
        <v>271.17014910107758</v>
      </c>
      <c r="F1053" s="225">
        <v>273.51049999999998</v>
      </c>
      <c r="G1053" s="230">
        <v>125</v>
      </c>
      <c r="H1053" s="225">
        <v>284</v>
      </c>
      <c r="I1053" s="225">
        <v>269</v>
      </c>
      <c r="J1053" s="225">
        <v>268</v>
      </c>
      <c r="K1053" s="225">
        <v>275</v>
      </c>
      <c r="L1053" s="225">
        <v>269</v>
      </c>
      <c r="M1053" s="225">
        <v>261</v>
      </c>
      <c r="N1053" s="225">
        <v>273.65120265315005</v>
      </c>
      <c r="O1053" s="225">
        <v>282</v>
      </c>
      <c r="P1053" s="225">
        <v>283</v>
      </c>
      <c r="Q1053" s="225">
        <v>263</v>
      </c>
      <c r="R1053" s="225">
        <v>264</v>
      </c>
      <c r="S1053" s="225">
        <v>278</v>
      </c>
      <c r="T1053" s="225">
        <v>271</v>
      </c>
      <c r="U1053" s="225">
        <v>286.89999999999998</v>
      </c>
      <c r="V1053" s="225">
        <v>265</v>
      </c>
      <c r="W1053" s="225">
        <v>275.78800000000001</v>
      </c>
      <c r="X1053" s="222"/>
      <c r="Y1053" s="223"/>
      <c r="Z1053" s="223"/>
      <c r="AA1053" s="223"/>
      <c r="AB1053" s="223"/>
      <c r="AC1053" s="223"/>
      <c r="AD1053" s="223"/>
      <c r="AE1053" s="223"/>
      <c r="AF1053" s="223"/>
      <c r="AG1053" s="223"/>
      <c r="AH1053" s="223"/>
      <c r="AI1053" s="223"/>
      <c r="AJ1053" s="223"/>
      <c r="AK1053" s="223"/>
      <c r="AL1053" s="223"/>
      <c r="AM1053" s="223"/>
      <c r="AN1053" s="223"/>
      <c r="AO1053" s="223"/>
      <c r="AP1053" s="223"/>
      <c r="AQ1053" s="223"/>
      <c r="AR1053" s="223"/>
      <c r="AS1053" s="223"/>
      <c r="AT1053" s="223"/>
      <c r="AU1053" s="223"/>
      <c r="AV1053" s="223"/>
      <c r="AW1053" s="223"/>
      <c r="AX1053" s="223"/>
      <c r="AY1053" s="223"/>
      <c r="AZ1053" s="223"/>
      <c r="BA1053" s="223"/>
      <c r="BB1053" s="223"/>
      <c r="BC1053" s="223"/>
      <c r="BD1053" s="223"/>
      <c r="BE1053" s="223"/>
      <c r="BF1053" s="223"/>
      <c r="BG1053" s="223"/>
      <c r="BH1053" s="223"/>
      <c r="BI1053" s="223"/>
      <c r="BJ1053" s="223"/>
      <c r="BK1053" s="223"/>
      <c r="BL1053" s="223"/>
      <c r="BM1053" s="224">
        <v>16</v>
      </c>
    </row>
    <row r="1054" spans="1:65">
      <c r="A1054" s="30"/>
      <c r="B1054" s="19">
        <v>1</v>
      </c>
      <c r="C1054" s="9">
        <v>4</v>
      </c>
      <c r="D1054" s="225">
        <v>296</v>
      </c>
      <c r="E1054" s="225">
        <v>278.3706011372081</v>
      </c>
      <c r="F1054" s="225">
        <v>268.67399999999998</v>
      </c>
      <c r="G1054" s="230">
        <v>172</v>
      </c>
      <c r="H1054" s="225">
        <v>288</v>
      </c>
      <c r="I1054" s="225">
        <v>269</v>
      </c>
      <c r="J1054" s="225">
        <v>272</v>
      </c>
      <c r="K1054" s="225">
        <v>276</v>
      </c>
      <c r="L1054" s="225">
        <v>267</v>
      </c>
      <c r="M1054" s="225">
        <v>259</v>
      </c>
      <c r="N1054" s="225">
        <v>280.23810970760087</v>
      </c>
      <c r="O1054" s="225">
        <v>281</v>
      </c>
      <c r="P1054" s="225">
        <v>279</v>
      </c>
      <c r="Q1054" s="225">
        <v>268</v>
      </c>
      <c r="R1054" s="225">
        <v>267</v>
      </c>
      <c r="S1054" s="225">
        <v>282</v>
      </c>
      <c r="T1054" s="225">
        <v>266</v>
      </c>
      <c r="U1054" s="225">
        <v>288.10000000000002</v>
      </c>
      <c r="V1054" s="225">
        <v>265</v>
      </c>
      <c r="W1054" s="225">
        <v>273.94200000000001</v>
      </c>
      <c r="X1054" s="222"/>
      <c r="Y1054" s="223"/>
      <c r="Z1054" s="223"/>
      <c r="AA1054" s="223"/>
      <c r="AB1054" s="223"/>
      <c r="AC1054" s="223"/>
      <c r="AD1054" s="223"/>
      <c r="AE1054" s="223"/>
      <c r="AF1054" s="223"/>
      <c r="AG1054" s="223"/>
      <c r="AH1054" s="223"/>
      <c r="AI1054" s="223"/>
      <c r="AJ1054" s="223"/>
      <c r="AK1054" s="223"/>
      <c r="AL1054" s="223"/>
      <c r="AM1054" s="223"/>
      <c r="AN1054" s="223"/>
      <c r="AO1054" s="223"/>
      <c r="AP1054" s="223"/>
      <c r="AQ1054" s="223"/>
      <c r="AR1054" s="223"/>
      <c r="AS1054" s="223"/>
      <c r="AT1054" s="223"/>
      <c r="AU1054" s="223"/>
      <c r="AV1054" s="223"/>
      <c r="AW1054" s="223"/>
      <c r="AX1054" s="223"/>
      <c r="AY1054" s="223"/>
      <c r="AZ1054" s="223"/>
      <c r="BA1054" s="223"/>
      <c r="BB1054" s="223"/>
      <c r="BC1054" s="223"/>
      <c r="BD1054" s="223"/>
      <c r="BE1054" s="223"/>
      <c r="BF1054" s="223"/>
      <c r="BG1054" s="223"/>
      <c r="BH1054" s="223"/>
      <c r="BI1054" s="223"/>
      <c r="BJ1054" s="223"/>
      <c r="BK1054" s="223"/>
      <c r="BL1054" s="223"/>
      <c r="BM1054" s="224">
        <v>274.74926386010895</v>
      </c>
    </row>
    <row r="1055" spans="1:65">
      <c r="A1055" s="30"/>
      <c r="B1055" s="19">
        <v>1</v>
      </c>
      <c r="C1055" s="9">
        <v>5</v>
      </c>
      <c r="D1055" s="225">
        <v>279</v>
      </c>
      <c r="E1055" s="225">
        <v>276.79683704997308</v>
      </c>
      <c r="F1055" s="225">
        <v>268.61750000000001</v>
      </c>
      <c r="G1055" s="230">
        <v>212</v>
      </c>
      <c r="H1055" s="225">
        <v>282</v>
      </c>
      <c r="I1055" s="225">
        <v>268</v>
      </c>
      <c r="J1055" s="225">
        <v>273</v>
      </c>
      <c r="K1055" s="225">
        <v>277</v>
      </c>
      <c r="L1055" s="225">
        <v>264</v>
      </c>
      <c r="M1055" s="225">
        <v>261</v>
      </c>
      <c r="N1055" s="225">
        <v>271.90193625315004</v>
      </c>
      <c r="O1055" s="225">
        <v>284</v>
      </c>
      <c r="P1055" s="225">
        <v>277</v>
      </c>
      <c r="Q1055" s="225">
        <v>273</v>
      </c>
      <c r="R1055" s="225">
        <v>262</v>
      </c>
      <c r="S1055" s="225">
        <v>284</v>
      </c>
      <c r="T1055" s="225">
        <v>277</v>
      </c>
      <c r="U1055" s="225">
        <v>283.5</v>
      </c>
      <c r="V1055" s="225">
        <v>270</v>
      </c>
      <c r="W1055" s="225">
        <v>277.065</v>
      </c>
      <c r="X1055" s="222"/>
      <c r="Y1055" s="223"/>
      <c r="Z1055" s="223"/>
      <c r="AA1055" s="223"/>
      <c r="AB1055" s="223"/>
      <c r="AC1055" s="223"/>
      <c r="AD1055" s="223"/>
      <c r="AE1055" s="223"/>
      <c r="AF1055" s="223"/>
      <c r="AG1055" s="223"/>
      <c r="AH1055" s="223"/>
      <c r="AI1055" s="223"/>
      <c r="AJ1055" s="223"/>
      <c r="AK1055" s="223"/>
      <c r="AL1055" s="223"/>
      <c r="AM1055" s="223"/>
      <c r="AN1055" s="223"/>
      <c r="AO1055" s="223"/>
      <c r="AP1055" s="223"/>
      <c r="AQ1055" s="223"/>
      <c r="AR1055" s="223"/>
      <c r="AS1055" s="223"/>
      <c r="AT1055" s="223"/>
      <c r="AU1055" s="223"/>
      <c r="AV1055" s="223"/>
      <c r="AW1055" s="223"/>
      <c r="AX1055" s="223"/>
      <c r="AY1055" s="223"/>
      <c r="AZ1055" s="223"/>
      <c r="BA1055" s="223"/>
      <c r="BB1055" s="223"/>
      <c r="BC1055" s="223"/>
      <c r="BD1055" s="223"/>
      <c r="BE1055" s="223"/>
      <c r="BF1055" s="223"/>
      <c r="BG1055" s="223"/>
      <c r="BH1055" s="223"/>
      <c r="BI1055" s="223"/>
      <c r="BJ1055" s="223"/>
      <c r="BK1055" s="223"/>
      <c r="BL1055" s="223"/>
      <c r="BM1055" s="224">
        <v>67</v>
      </c>
    </row>
    <row r="1056" spans="1:65">
      <c r="A1056" s="30"/>
      <c r="B1056" s="19">
        <v>1</v>
      </c>
      <c r="C1056" s="9">
        <v>6</v>
      </c>
      <c r="D1056" s="225">
        <v>285</v>
      </c>
      <c r="E1056" s="225">
        <v>276.67997377522732</v>
      </c>
      <c r="F1056" s="225">
        <v>269.93399999999997</v>
      </c>
      <c r="G1056" s="230">
        <v>275</v>
      </c>
      <c r="H1056" s="225">
        <v>285</v>
      </c>
      <c r="I1056" s="225">
        <v>273</v>
      </c>
      <c r="J1056" s="225">
        <v>271</v>
      </c>
      <c r="K1056" s="225">
        <v>275</v>
      </c>
      <c r="L1056" s="225">
        <v>268</v>
      </c>
      <c r="M1056" s="225">
        <v>261</v>
      </c>
      <c r="N1056" s="225">
        <v>272.66610000315001</v>
      </c>
      <c r="O1056" s="225">
        <v>289</v>
      </c>
      <c r="P1056" s="225">
        <v>282</v>
      </c>
      <c r="Q1056" s="225">
        <v>271</v>
      </c>
      <c r="R1056" s="225">
        <v>271</v>
      </c>
      <c r="S1056" s="225">
        <v>280</v>
      </c>
      <c r="T1056" s="225">
        <v>273</v>
      </c>
      <c r="U1056" s="225">
        <v>287.7</v>
      </c>
      <c r="V1056" s="225">
        <v>270</v>
      </c>
      <c r="W1056" s="225">
        <v>273.31900000000002</v>
      </c>
      <c r="X1056" s="222"/>
      <c r="Y1056" s="223"/>
      <c r="Z1056" s="223"/>
      <c r="AA1056" s="223"/>
      <c r="AB1056" s="223"/>
      <c r="AC1056" s="223"/>
      <c r="AD1056" s="223"/>
      <c r="AE1056" s="223"/>
      <c r="AF1056" s="223"/>
      <c r="AG1056" s="223"/>
      <c r="AH1056" s="223"/>
      <c r="AI1056" s="223"/>
      <c r="AJ1056" s="223"/>
      <c r="AK1056" s="223"/>
      <c r="AL1056" s="223"/>
      <c r="AM1056" s="223"/>
      <c r="AN1056" s="223"/>
      <c r="AO1056" s="223"/>
      <c r="AP1056" s="223"/>
      <c r="AQ1056" s="223"/>
      <c r="AR1056" s="223"/>
      <c r="AS1056" s="223"/>
      <c r="AT1056" s="223"/>
      <c r="AU1056" s="223"/>
      <c r="AV1056" s="223"/>
      <c r="AW1056" s="223"/>
      <c r="AX1056" s="223"/>
      <c r="AY1056" s="223"/>
      <c r="AZ1056" s="223"/>
      <c r="BA1056" s="223"/>
      <c r="BB1056" s="223"/>
      <c r="BC1056" s="223"/>
      <c r="BD1056" s="223"/>
      <c r="BE1056" s="223"/>
      <c r="BF1056" s="223"/>
      <c r="BG1056" s="223"/>
      <c r="BH1056" s="223"/>
      <c r="BI1056" s="223"/>
      <c r="BJ1056" s="223"/>
      <c r="BK1056" s="223"/>
      <c r="BL1056" s="223"/>
      <c r="BM1056" s="226"/>
    </row>
    <row r="1057" spans="1:65">
      <c r="A1057" s="30"/>
      <c r="B1057" s="20" t="s">
        <v>258</v>
      </c>
      <c r="C1057" s="12"/>
      <c r="D1057" s="227">
        <v>286.33333333333331</v>
      </c>
      <c r="E1057" s="227">
        <v>278.43722990332282</v>
      </c>
      <c r="F1057" s="227">
        <v>268.99466666666666</v>
      </c>
      <c r="G1057" s="227">
        <v>202</v>
      </c>
      <c r="H1057" s="227">
        <v>284.33333333333331</v>
      </c>
      <c r="I1057" s="227">
        <v>270.5</v>
      </c>
      <c r="J1057" s="227">
        <v>268.66666666666669</v>
      </c>
      <c r="K1057" s="227">
        <v>276.33333333333331</v>
      </c>
      <c r="L1057" s="227">
        <v>266.66666666666669</v>
      </c>
      <c r="M1057" s="227">
        <v>261.83333333333331</v>
      </c>
      <c r="N1057" s="227">
        <v>274.35161677207958</v>
      </c>
      <c r="O1057" s="227">
        <v>285.33333333333331</v>
      </c>
      <c r="P1057" s="227">
        <v>279.33333333333331</v>
      </c>
      <c r="Q1057" s="227">
        <v>271.16666666666669</v>
      </c>
      <c r="R1057" s="227">
        <v>266.5</v>
      </c>
      <c r="S1057" s="227">
        <v>282.16666666666669</v>
      </c>
      <c r="T1057" s="227">
        <v>272.16666666666669</v>
      </c>
      <c r="U1057" s="227">
        <v>284.83333333333331</v>
      </c>
      <c r="V1057" s="227">
        <v>266.66666666666669</v>
      </c>
      <c r="W1057" s="227">
        <v>275.61916666666667</v>
      </c>
      <c r="X1057" s="222"/>
      <c r="Y1057" s="223"/>
      <c r="Z1057" s="223"/>
      <c r="AA1057" s="223"/>
      <c r="AB1057" s="223"/>
      <c r="AC1057" s="223"/>
      <c r="AD1057" s="223"/>
      <c r="AE1057" s="223"/>
      <c r="AF1057" s="223"/>
      <c r="AG1057" s="223"/>
      <c r="AH1057" s="223"/>
      <c r="AI1057" s="223"/>
      <c r="AJ1057" s="223"/>
      <c r="AK1057" s="223"/>
      <c r="AL1057" s="223"/>
      <c r="AM1057" s="223"/>
      <c r="AN1057" s="223"/>
      <c r="AO1057" s="223"/>
      <c r="AP1057" s="223"/>
      <c r="AQ1057" s="223"/>
      <c r="AR1057" s="223"/>
      <c r="AS1057" s="223"/>
      <c r="AT1057" s="223"/>
      <c r="AU1057" s="223"/>
      <c r="AV1057" s="223"/>
      <c r="AW1057" s="223"/>
      <c r="AX1057" s="223"/>
      <c r="AY1057" s="223"/>
      <c r="AZ1057" s="223"/>
      <c r="BA1057" s="223"/>
      <c r="BB1057" s="223"/>
      <c r="BC1057" s="223"/>
      <c r="BD1057" s="223"/>
      <c r="BE1057" s="223"/>
      <c r="BF1057" s="223"/>
      <c r="BG1057" s="223"/>
      <c r="BH1057" s="223"/>
      <c r="BI1057" s="223"/>
      <c r="BJ1057" s="223"/>
      <c r="BK1057" s="223"/>
      <c r="BL1057" s="223"/>
      <c r="BM1057" s="226"/>
    </row>
    <row r="1058" spans="1:65">
      <c r="A1058" s="30"/>
      <c r="B1058" s="3" t="s">
        <v>259</v>
      </c>
      <c r="C1058" s="29"/>
      <c r="D1058" s="225">
        <v>286</v>
      </c>
      <c r="E1058" s="225">
        <v>277.58371909359062</v>
      </c>
      <c r="F1058" s="225">
        <v>268.97649999999999</v>
      </c>
      <c r="G1058" s="225">
        <v>198</v>
      </c>
      <c r="H1058" s="225">
        <v>284.5</v>
      </c>
      <c r="I1058" s="225">
        <v>270.5</v>
      </c>
      <c r="J1058" s="225">
        <v>269.5</v>
      </c>
      <c r="K1058" s="225">
        <v>276.5</v>
      </c>
      <c r="L1058" s="225">
        <v>267.5</v>
      </c>
      <c r="M1058" s="225">
        <v>261</v>
      </c>
      <c r="N1058" s="225">
        <v>273.15865132815003</v>
      </c>
      <c r="O1058" s="225">
        <v>285</v>
      </c>
      <c r="P1058" s="225">
        <v>279</v>
      </c>
      <c r="Q1058" s="225">
        <v>271.5</v>
      </c>
      <c r="R1058" s="225">
        <v>265.5</v>
      </c>
      <c r="S1058" s="225">
        <v>283</v>
      </c>
      <c r="T1058" s="225">
        <v>272</v>
      </c>
      <c r="U1058" s="225">
        <v>285.2</v>
      </c>
      <c r="V1058" s="225">
        <v>265</v>
      </c>
      <c r="W1058" s="225">
        <v>275.065</v>
      </c>
      <c r="X1058" s="222"/>
      <c r="Y1058" s="223"/>
      <c r="Z1058" s="223"/>
      <c r="AA1058" s="223"/>
      <c r="AB1058" s="223"/>
      <c r="AC1058" s="223"/>
      <c r="AD1058" s="223"/>
      <c r="AE1058" s="223"/>
      <c r="AF1058" s="223"/>
      <c r="AG1058" s="223"/>
      <c r="AH1058" s="223"/>
      <c r="AI1058" s="223"/>
      <c r="AJ1058" s="223"/>
      <c r="AK1058" s="223"/>
      <c r="AL1058" s="223"/>
      <c r="AM1058" s="223"/>
      <c r="AN1058" s="223"/>
      <c r="AO1058" s="223"/>
      <c r="AP1058" s="223"/>
      <c r="AQ1058" s="223"/>
      <c r="AR1058" s="223"/>
      <c r="AS1058" s="223"/>
      <c r="AT1058" s="223"/>
      <c r="AU1058" s="223"/>
      <c r="AV1058" s="223"/>
      <c r="AW1058" s="223"/>
      <c r="AX1058" s="223"/>
      <c r="AY1058" s="223"/>
      <c r="AZ1058" s="223"/>
      <c r="BA1058" s="223"/>
      <c r="BB1058" s="223"/>
      <c r="BC1058" s="223"/>
      <c r="BD1058" s="223"/>
      <c r="BE1058" s="223"/>
      <c r="BF1058" s="223"/>
      <c r="BG1058" s="223"/>
      <c r="BH1058" s="223"/>
      <c r="BI1058" s="223"/>
      <c r="BJ1058" s="223"/>
      <c r="BK1058" s="223"/>
      <c r="BL1058" s="223"/>
      <c r="BM1058" s="226"/>
    </row>
    <row r="1059" spans="1:65">
      <c r="A1059" s="30"/>
      <c r="B1059" s="3" t="s">
        <v>260</v>
      </c>
      <c r="C1059" s="29"/>
      <c r="D1059" s="225">
        <v>6.8605150438335647</v>
      </c>
      <c r="E1059" s="225">
        <v>5.0242262230299133</v>
      </c>
      <c r="F1059" s="225">
        <v>3.066575543936048</v>
      </c>
      <c r="G1059" s="225">
        <v>53.564913889597541</v>
      </c>
      <c r="H1059" s="225">
        <v>3.502380143083653</v>
      </c>
      <c r="I1059" s="225">
        <v>2.0736441353327719</v>
      </c>
      <c r="J1059" s="225">
        <v>4.4121045620731465</v>
      </c>
      <c r="K1059" s="225">
        <v>1.2110601416389966</v>
      </c>
      <c r="L1059" s="225">
        <v>2.5819888974716112</v>
      </c>
      <c r="M1059" s="225">
        <v>2.228601953392904</v>
      </c>
      <c r="N1059" s="225">
        <v>4.1815100313188847</v>
      </c>
      <c r="O1059" s="225">
        <v>3.6696957185394363</v>
      </c>
      <c r="P1059" s="225">
        <v>2.7325202042558927</v>
      </c>
      <c r="Q1059" s="225">
        <v>5.6361925682739642</v>
      </c>
      <c r="R1059" s="225">
        <v>4.2308391602612359</v>
      </c>
      <c r="S1059" s="225">
        <v>2.7141603981096378</v>
      </c>
      <c r="T1059" s="225">
        <v>4.0702170294305766</v>
      </c>
      <c r="U1059" s="225">
        <v>3.1664912232101092</v>
      </c>
      <c r="V1059" s="225">
        <v>2.5819888974716112</v>
      </c>
      <c r="W1059" s="225">
        <v>2.2406309304895964</v>
      </c>
      <c r="X1059" s="222"/>
      <c r="Y1059" s="223"/>
      <c r="Z1059" s="223"/>
      <c r="AA1059" s="223"/>
      <c r="AB1059" s="223"/>
      <c r="AC1059" s="223"/>
      <c r="AD1059" s="223"/>
      <c r="AE1059" s="223"/>
      <c r="AF1059" s="223"/>
      <c r="AG1059" s="223"/>
      <c r="AH1059" s="223"/>
      <c r="AI1059" s="223"/>
      <c r="AJ1059" s="223"/>
      <c r="AK1059" s="223"/>
      <c r="AL1059" s="223"/>
      <c r="AM1059" s="223"/>
      <c r="AN1059" s="223"/>
      <c r="AO1059" s="223"/>
      <c r="AP1059" s="223"/>
      <c r="AQ1059" s="223"/>
      <c r="AR1059" s="223"/>
      <c r="AS1059" s="223"/>
      <c r="AT1059" s="223"/>
      <c r="AU1059" s="223"/>
      <c r="AV1059" s="223"/>
      <c r="AW1059" s="223"/>
      <c r="AX1059" s="223"/>
      <c r="AY1059" s="223"/>
      <c r="AZ1059" s="223"/>
      <c r="BA1059" s="223"/>
      <c r="BB1059" s="223"/>
      <c r="BC1059" s="223"/>
      <c r="BD1059" s="223"/>
      <c r="BE1059" s="223"/>
      <c r="BF1059" s="223"/>
      <c r="BG1059" s="223"/>
      <c r="BH1059" s="223"/>
      <c r="BI1059" s="223"/>
      <c r="BJ1059" s="223"/>
      <c r="BK1059" s="223"/>
      <c r="BL1059" s="223"/>
      <c r="BM1059" s="226"/>
    </row>
    <row r="1060" spans="1:65">
      <c r="A1060" s="30"/>
      <c r="B1060" s="3" t="s">
        <v>86</v>
      </c>
      <c r="C1060" s="29"/>
      <c r="D1060" s="13">
        <v>2.3959889559372172E-2</v>
      </c>
      <c r="E1060" s="13">
        <v>1.8044376554006061E-2</v>
      </c>
      <c r="F1060" s="13">
        <v>1.1400135110247718E-2</v>
      </c>
      <c r="G1060" s="13">
        <v>0.26517284103761157</v>
      </c>
      <c r="H1060" s="13">
        <v>1.2317866857269589E-2</v>
      </c>
      <c r="I1060" s="13">
        <v>7.6659672285869576E-3</v>
      </c>
      <c r="J1060" s="13">
        <v>1.6422225417145705E-2</v>
      </c>
      <c r="K1060" s="13">
        <v>4.382606061419771E-3</v>
      </c>
      <c r="L1060" s="13">
        <v>9.6824583655185405E-3</v>
      </c>
      <c r="M1060" s="13">
        <v>8.5115287844413912E-3</v>
      </c>
      <c r="N1060" s="13">
        <v>1.5241426606181501E-2</v>
      </c>
      <c r="O1060" s="13">
        <v>1.2861083125722324E-2</v>
      </c>
      <c r="P1060" s="13">
        <v>9.78229190067742E-3</v>
      </c>
      <c r="Q1060" s="13">
        <v>2.0784975666652602E-2</v>
      </c>
      <c r="R1060" s="13">
        <v>1.5875569081655671E-2</v>
      </c>
      <c r="S1060" s="13">
        <v>9.6189972762302581E-3</v>
      </c>
      <c r="T1060" s="13">
        <v>1.4954869673351781E-2</v>
      </c>
      <c r="U1060" s="13">
        <v>1.111699668768909E-2</v>
      </c>
      <c r="V1060" s="13">
        <v>9.6824583655185405E-3</v>
      </c>
      <c r="W1060" s="13">
        <v>8.1294452689475386E-3</v>
      </c>
      <c r="X1060" s="149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261</v>
      </c>
      <c r="C1061" s="29"/>
      <c r="D1061" s="13">
        <v>4.2162331248765339E-2</v>
      </c>
      <c r="E1061" s="13">
        <v>1.3423024292766206E-2</v>
      </c>
      <c r="F1061" s="13">
        <v>-2.0944904865595193E-2</v>
      </c>
      <c r="G1061" s="13">
        <v>-0.2647841993751433</v>
      </c>
      <c r="H1061" s="13">
        <v>3.4882966886143008E-2</v>
      </c>
      <c r="I1061" s="13">
        <v>-1.5465969955328118E-2</v>
      </c>
      <c r="J1061" s="13">
        <v>-2.2138720621065144E-2</v>
      </c>
      <c r="K1061" s="13">
        <v>5.7655094356536818E-3</v>
      </c>
      <c r="L1061" s="13">
        <v>-2.9418084983687476E-2</v>
      </c>
      <c r="M1061" s="13">
        <v>-4.7009882193358332E-2</v>
      </c>
      <c r="N1061" s="13">
        <v>-1.4473090207507422E-3</v>
      </c>
      <c r="O1061" s="13">
        <v>3.8522649067454173E-2</v>
      </c>
      <c r="P1061" s="13">
        <v>1.6684555979587179E-2</v>
      </c>
      <c r="Q1061" s="13">
        <v>-1.303951516778723E-2</v>
      </c>
      <c r="R1061" s="13">
        <v>-3.0024698680572781E-2</v>
      </c>
      <c r="S1061" s="13">
        <v>2.6996988826635704E-2</v>
      </c>
      <c r="T1061" s="13">
        <v>-9.3998329864760644E-3</v>
      </c>
      <c r="U1061" s="13">
        <v>3.670280797679859E-2</v>
      </c>
      <c r="V1061" s="13">
        <v>-2.9418084983687476E-2</v>
      </c>
      <c r="W1061" s="13">
        <v>3.1661697445006798E-3</v>
      </c>
      <c r="X1061" s="149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46" t="s">
        <v>262</v>
      </c>
      <c r="C1062" s="47"/>
      <c r="D1062" s="45">
        <v>1.39</v>
      </c>
      <c r="E1062" s="45">
        <v>0.55000000000000004</v>
      </c>
      <c r="F1062" s="45">
        <v>0.45</v>
      </c>
      <c r="G1062" s="45">
        <v>7.59</v>
      </c>
      <c r="H1062" s="45">
        <v>1.18</v>
      </c>
      <c r="I1062" s="45">
        <v>0.28999999999999998</v>
      </c>
      <c r="J1062" s="45">
        <v>0.49</v>
      </c>
      <c r="K1062" s="45">
        <v>0.33</v>
      </c>
      <c r="L1062" s="45">
        <v>0.7</v>
      </c>
      <c r="M1062" s="45">
        <v>1.22</v>
      </c>
      <c r="N1062" s="45">
        <v>0.12</v>
      </c>
      <c r="O1062" s="45">
        <v>1.29</v>
      </c>
      <c r="P1062" s="45">
        <v>0.65</v>
      </c>
      <c r="Q1062" s="45">
        <v>0.22</v>
      </c>
      <c r="R1062" s="45">
        <v>0.72</v>
      </c>
      <c r="S1062" s="45">
        <v>0.95</v>
      </c>
      <c r="T1062" s="45">
        <v>0.12</v>
      </c>
      <c r="U1062" s="45">
        <v>1.23</v>
      </c>
      <c r="V1062" s="45">
        <v>0.7</v>
      </c>
      <c r="W1062" s="45">
        <v>0.25</v>
      </c>
      <c r="X1062" s="149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B1063" s="31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BM1063" s="55"/>
    </row>
    <row r="1064" spans="1:65" ht="15">
      <c r="B1064" s="8" t="s">
        <v>547</v>
      </c>
      <c r="BM1064" s="28" t="s">
        <v>66</v>
      </c>
    </row>
    <row r="1065" spans="1:65" ht="15">
      <c r="A1065" s="25" t="s">
        <v>35</v>
      </c>
      <c r="B1065" s="18" t="s">
        <v>110</v>
      </c>
      <c r="C1065" s="15" t="s">
        <v>111</v>
      </c>
      <c r="D1065" s="16" t="s">
        <v>227</v>
      </c>
      <c r="E1065" s="17" t="s">
        <v>227</v>
      </c>
      <c r="F1065" s="17" t="s">
        <v>227</v>
      </c>
      <c r="G1065" s="17" t="s">
        <v>227</v>
      </c>
      <c r="H1065" s="17" t="s">
        <v>227</v>
      </c>
      <c r="I1065" s="17" t="s">
        <v>227</v>
      </c>
      <c r="J1065" s="17" t="s">
        <v>227</v>
      </c>
      <c r="K1065" s="17" t="s">
        <v>227</v>
      </c>
      <c r="L1065" s="17" t="s">
        <v>227</v>
      </c>
      <c r="M1065" s="17" t="s">
        <v>227</v>
      </c>
      <c r="N1065" s="17" t="s">
        <v>227</v>
      </c>
      <c r="O1065" s="17" t="s">
        <v>227</v>
      </c>
      <c r="P1065" s="17" t="s">
        <v>227</v>
      </c>
      <c r="Q1065" s="17" t="s">
        <v>227</v>
      </c>
      <c r="R1065" s="17" t="s">
        <v>227</v>
      </c>
      <c r="S1065" s="17" t="s">
        <v>227</v>
      </c>
      <c r="T1065" s="17" t="s">
        <v>227</v>
      </c>
      <c r="U1065" s="149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 t="s">
        <v>228</v>
      </c>
      <c r="C1066" s="9" t="s">
        <v>228</v>
      </c>
      <c r="D1066" s="147" t="s">
        <v>231</v>
      </c>
      <c r="E1066" s="148" t="s">
        <v>232</v>
      </c>
      <c r="F1066" s="148" t="s">
        <v>236</v>
      </c>
      <c r="G1066" s="148" t="s">
        <v>237</v>
      </c>
      <c r="H1066" s="148" t="s">
        <v>238</v>
      </c>
      <c r="I1066" s="148" t="s">
        <v>239</v>
      </c>
      <c r="J1066" s="148" t="s">
        <v>240</v>
      </c>
      <c r="K1066" s="148" t="s">
        <v>241</v>
      </c>
      <c r="L1066" s="148" t="s">
        <v>242</v>
      </c>
      <c r="M1066" s="148" t="s">
        <v>243</v>
      </c>
      <c r="N1066" s="148" t="s">
        <v>244</v>
      </c>
      <c r="O1066" s="148" t="s">
        <v>245</v>
      </c>
      <c r="P1066" s="148" t="s">
        <v>246</v>
      </c>
      <c r="Q1066" s="148" t="s">
        <v>247</v>
      </c>
      <c r="R1066" s="148" t="s">
        <v>248</v>
      </c>
      <c r="S1066" s="148" t="s">
        <v>282</v>
      </c>
      <c r="T1066" s="148" t="s">
        <v>251</v>
      </c>
      <c r="U1066" s="149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 t="s">
        <v>3</v>
      </c>
    </row>
    <row r="1067" spans="1:65">
      <c r="A1067" s="30"/>
      <c r="B1067" s="19"/>
      <c r="C1067" s="9"/>
      <c r="D1067" s="10" t="s">
        <v>297</v>
      </c>
      <c r="E1067" s="11" t="s">
        <v>297</v>
      </c>
      <c r="F1067" s="11" t="s">
        <v>298</v>
      </c>
      <c r="G1067" s="11" t="s">
        <v>297</v>
      </c>
      <c r="H1067" s="11" t="s">
        <v>298</v>
      </c>
      <c r="I1067" s="11" t="s">
        <v>298</v>
      </c>
      <c r="J1067" s="11" t="s">
        <v>298</v>
      </c>
      <c r="K1067" s="11" t="s">
        <v>298</v>
      </c>
      <c r="L1067" s="11" t="s">
        <v>298</v>
      </c>
      <c r="M1067" s="11" t="s">
        <v>114</v>
      </c>
      <c r="N1067" s="11" t="s">
        <v>298</v>
      </c>
      <c r="O1067" s="11" t="s">
        <v>297</v>
      </c>
      <c r="P1067" s="11" t="s">
        <v>297</v>
      </c>
      <c r="Q1067" s="11" t="s">
        <v>297</v>
      </c>
      <c r="R1067" s="11" t="s">
        <v>298</v>
      </c>
      <c r="S1067" s="11" t="s">
        <v>298</v>
      </c>
      <c r="T1067" s="11" t="s">
        <v>114</v>
      </c>
      <c r="U1067" s="149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/>
      <c r="C1068" s="9"/>
      <c r="D1068" s="26"/>
      <c r="E1068" s="26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149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2</v>
      </c>
    </row>
    <row r="1069" spans="1:65">
      <c r="A1069" s="30"/>
      <c r="B1069" s="18">
        <v>1</v>
      </c>
      <c r="C1069" s="14">
        <v>1</v>
      </c>
      <c r="D1069" s="211">
        <v>19.3</v>
      </c>
      <c r="E1069" s="211">
        <v>20.438973764262293</v>
      </c>
      <c r="F1069" s="211">
        <v>20</v>
      </c>
      <c r="G1069" s="228">
        <v>17</v>
      </c>
      <c r="H1069" s="211">
        <v>20.8</v>
      </c>
      <c r="I1069" s="211">
        <v>19.7</v>
      </c>
      <c r="J1069" s="211">
        <v>20.5</v>
      </c>
      <c r="K1069" s="211">
        <v>18.2</v>
      </c>
      <c r="L1069" s="211">
        <v>21.2</v>
      </c>
      <c r="M1069" s="211">
        <v>19.237697168405322</v>
      </c>
      <c r="N1069" s="211">
        <v>20.74</v>
      </c>
      <c r="O1069" s="211">
        <v>19.2</v>
      </c>
      <c r="P1069" s="211">
        <v>18.399999999999999</v>
      </c>
      <c r="Q1069" s="211">
        <v>20.399999999999999</v>
      </c>
      <c r="R1069" s="211">
        <v>19.899999999999999</v>
      </c>
      <c r="S1069" s="211">
        <v>20.3</v>
      </c>
      <c r="T1069" s="212" t="s">
        <v>103</v>
      </c>
      <c r="U1069" s="213"/>
      <c r="V1069" s="214"/>
      <c r="W1069" s="214"/>
      <c r="X1069" s="214"/>
      <c r="Y1069" s="214"/>
      <c r="Z1069" s="214"/>
      <c r="AA1069" s="214"/>
      <c r="AB1069" s="214"/>
      <c r="AC1069" s="214"/>
      <c r="AD1069" s="214"/>
      <c r="AE1069" s="214"/>
      <c r="AF1069" s="214"/>
      <c r="AG1069" s="214"/>
      <c r="AH1069" s="214"/>
      <c r="AI1069" s="214"/>
      <c r="AJ1069" s="214"/>
      <c r="AK1069" s="214"/>
      <c r="AL1069" s="214"/>
      <c r="AM1069" s="214"/>
      <c r="AN1069" s="214"/>
      <c r="AO1069" s="214"/>
      <c r="AP1069" s="214"/>
      <c r="AQ1069" s="214"/>
      <c r="AR1069" s="214"/>
      <c r="AS1069" s="214"/>
      <c r="AT1069" s="214"/>
      <c r="AU1069" s="214"/>
      <c r="AV1069" s="214"/>
      <c r="AW1069" s="214"/>
      <c r="AX1069" s="214"/>
      <c r="AY1069" s="214"/>
      <c r="AZ1069" s="214"/>
      <c r="BA1069" s="214"/>
      <c r="BB1069" s="214"/>
      <c r="BC1069" s="214"/>
      <c r="BD1069" s="214"/>
      <c r="BE1069" s="214"/>
      <c r="BF1069" s="214"/>
      <c r="BG1069" s="214"/>
      <c r="BH1069" s="214"/>
      <c r="BI1069" s="214"/>
      <c r="BJ1069" s="214"/>
      <c r="BK1069" s="214"/>
      <c r="BL1069" s="214"/>
      <c r="BM1069" s="215">
        <v>1</v>
      </c>
    </row>
    <row r="1070" spans="1:65">
      <c r="A1070" s="30"/>
      <c r="B1070" s="19">
        <v>1</v>
      </c>
      <c r="C1070" s="9">
        <v>2</v>
      </c>
      <c r="D1070" s="216">
        <v>19.5</v>
      </c>
      <c r="E1070" s="216">
        <v>20.207611063744338</v>
      </c>
      <c r="F1070" s="216">
        <v>19.7</v>
      </c>
      <c r="G1070" s="216">
        <v>19.2</v>
      </c>
      <c r="H1070" s="216">
        <v>20.5</v>
      </c>
      <c r="I1070" s="216">
        <v>19.899999999999999</v>
      </c>
      <c r="J1070" s="216">
        <v>20.7</v>
      </c>
      <c r="K1070" s="216">
        <v>19.600000000000001</v>
      </c>
      <c r="L1070" s="216">
        <v>20.8</v>
      </c>
      <c r="M1070" s="216">
        <v>19.464034965100002</v>
      </c>
      <c r="N1070" s="216">
        <v>21.62</v>
      </c>
      <c r="O1070" s="216">
        <v>19.899999999999999</v>
      </c>
      <c r="P1070" s="216">
        <v>18.600000000000001</v>
      </c>
      <c r="Q1070" s="216">
        <v>21.1</v>
      </c>
      <c r="R1070" s="216">
        <v>20.3</v>
      </c>
      <c r="S1070" s="216">
        <v>20.8</v>
      </c>
      <c r="T1070" s="218" t="s">
        <v>103</v>
      </c>
      <c r="U1070" s="213"/>
      <c r="V1070" s="214"/>
      <c r="W1070" s="214"/>
      <c r="X1070" s="214"/>
      <c r="Y1070" s="214"/>
      <c r="Z1070" s="214"/>
      <c r="AA1070" s="214"/>
      <c r="AB1070" s="214"/>
      <c r="AC1070" s="214"/>
      <c r="AD1070" s="214"/>
      <c r="AE1070" s="214"/>
      <c r="AF1070" s="214"/>
      <c r="AG1070" s="214"/>
      <c r="AH1070" s="214"/>
      <c r="AI1070" s="214"/>
      <c r="AJ1070" s="214"/>
      <c r="AK1070" s="214"/>
      <c r="AL1070" s="214"/>
      <c r="AM1070" s="214"/>
      <c r="AN1070" s="214"/>
      <c r="AO1070" s="214"/>
      <c r="AP1070" s="214"/>
      <c r="AQ1070" s="214"/>
      <c r="AR1070" s="214"/>
      <c r="AS1070" s="214"/>
      <c r="AT1070" s="214"/>
      <c r="AU1070" s="214"/>
      <c r="AV1070" s="214"/>
      <c r="AW1070" s="214"/>
      <c r="AX1070" s="214"/>
      <c r="AY1070" s="214"/>
      <c r="AZ1070" s="214"/>
      <c r="BA1070" s="214"/>
      <c r="BB1070" s="214"/>
      <c r="BC1070" s="214"/>
      <c r="BD1070" s="214"/>
      <c r="BE1070" s="214"/>
      <c r="BF1070" s="214"/>
      <c r="BG1070" s="214"/>
      <c r="BH1070" s="214"/>
      <c r="BI1070" s="214"/>
      <c r="BJ1070" s="214"/>
      <c r="BK1070" s="214"/>
      <c r="BL1070" s="214"/>
      <c r="BM1070" s="215">
        <v>34</v>
      </c>
    </row>
    <row r="1071" spans="1:65">
      <c r="A1071" s="30"/>
      <c r="B1071" s="19">
        <v>1</v>
      </c>
      <c r="C1071" s="9">
        <v>3</v>
      </c>
      <c r="D1071" s="216">
        <v>20.100000000000001</v>
      </c>
      <c r="E1071" s="216">
        <v>19.145041729208433</v>
      </c>
      <c r="F1071" s="216">
        <v>19.899999999999999</v>
      </c>
      <c r="G1071" s="216">
        <v>17.600000000000001</v>
      </c>
      <c r="H1071" s="216">
        <v>20.6</v>
      </c>
      <c r="I1071" s="216">
        <v>19.600000000000001</v>
      </c>
      <c r="J1071" s="216">
        <v>20.8</v>
      </c>
      <c r="K1071" s="216">
        <v>17.8</v>
      </c>
      <c r="L1071" s="216">
        <v>20.8</v>
      </c>
      <c r="M1071" s="216">
        <v>19.065549779099999</v>
      </c>
      <c r="N1071" s="216">
        <v>21.38</v>
      </c>
      <c r="O1071" s="216">
        <v>19.399999999999999</v>
      </c>
      <c r="P1071" s="216">
        <v>18.8</v>
      </c>
      <c r="Q1071" s="216">
        <v>21</v>
      </c>
      <c r="R1071" s="216">
        <v>19.7</v>
      </c>
      <c r="S1071" s="216">
        <v>20.5</v>
      </c>
      <c r="T1071" s="218" t="s">
        <v>103</v>
      </c>
      <c r="U1071" s="213"/>
      <c r="V1071" s="214"/>
      <c r="W1071" s="214"/>
      <c r="X1071" s="214"/>
      <c r="Y1071" s="214"/>
      <c r="Z1071" s="214"/>
      <c r="AA1071" s="214"/>
      <c r="AB1071" s="214"/>
      <c r="AC1071" s="214"/>
      <c r="AD1071" s="214"/>
      <c r="AE1071" s="214"/>
      <c r="AF1071" s="214"/>
      <c r="AG1071" s="214"/>
      <c r="AH1071" s="214"/>
      <c r="AI1071" s="214"/>
      <c r="AJ1071" s="214"/>
      <c r="AK1071" s="214"/>
      <c r="AL1071" s="214"/>
      <c r="AM1071" s="214"/>
      <c r="AN1071" s="214"/>
      <c r="AO1071" s="214"/>
      <c r="AP1071" s="214"/>
      <c r="AQ1071" s="214"/>
      <c r="AR1071" s="214"/>
      <c r="AS1071" s="214"/>
      <c r="AT1071" s="214"/>
      <c r="AU1071" s="214"/>
      <c r="AV1071" s="214"/>
      <c r="AW1071" s="214"/>
      <c r="AX1071" s="214"/>
      <c r="AY1071" s="214"/>
      <c r="AZ1071" s="214"/>
      <c r="BA1071" s="214"/>
      <c r="BB1071" s="214"/>
      <c r="BC1071" s="214"/>
      <c r="BD1071" s="214"/>
      <c r="BE1071" s="214"/>
      <c r="BF1071" s="214"/>
      <c r="BG1071" s="214"/>
      <c r="BH1071" s="214"/>
      <c r="BI1071" s="214"/>
      <c r="BJ1071" s="214"/>
      <c r="BK1071" s="214"/>
      <c r="BL1071" s="214"/>
      <c r="BM1071" s="215">
        <v>16</v>
      </c>
    </row>
    <row r="1072" spans="1:65">
      <c r="A1072" s="30"/>
      <c r="B1072" s="19">
        <v>1</v>
      </c>
      <c r="C1072" s="9">
        <v>4</v>
      </c>
      <c r="D1072" s="216">
        <v>20.100000000000001</v>
      </c>
      <c r="E1072" s="216">
        <v>20.116213486810928</v>
      </c>
      <c r="F1072" s="217">
        <v>18.5</v>
      </c>
      <c r="G1072" s="216">
        <v>18.2</v>
      </c>
      <c r="H1072" s="216">
        <v>21.3</v>
      </c>
      <c r="I1072" s="216">
        <v>20</v>
      </c>
      <c r="J1072" s="216">
        <v>21.3</v>
      </c>
      <c r="K1072" s="216">
        <v>18.600000000000001</v>
      </c>
      <c r="L1072" s="216">
        <v>20.6</v>
      </c>
      <c r="M1072" s="216">
        <v>19.413563406600002</v>
      </c>
      <c r="N1072" s="216">
        <v>19.84</v>
      </c>
      <c r="O1072" s="216">
        <v>19.7</v>
      </c>
      <c r="P1072" s="216">
        <v>18.8</v>
      </c>
      <c r="Q1072" s="216">
        <v>20.7</v>
      </c>
      <c r="R1072" s="216">
        <v>19.5</v>
      </c>
      <c r="S1072" s="216">
        <v>20.5</v>
      </c>
      <c r="T1072" s="218" t="s">
        <v>103</v>
      </c>
      <c r="U1072" s="213"/>
      <c r="V1072" s="214"/>
      <c r="W1072" s="214"/>
      <c r="X1072" s="214"/>
      <c r="Y1072" s="214"/>
      <c r="Z1072" s="214"/>
      <c r="AA1072" s="214"/>
      <c r="AB1072" s="214"/>
      <c r="AC1072" s="214"/>
      <c r="AD1072" s="214"/>
      <c r="AE1072" s="214"/>
      <c r="AF1072" s="214"/>
      <c r="AG1072" s="214"/>
      <c r="AH1072" s="214"/>
      <c r="AI1072" s="214"/>
      <c r="AJ1072" s="214"/>
      <c r="AK1072" s="214"/>
      <c r="AL1072" s="214"/>
      <c r="AM1072" s="214"/>
      <c r="AN1072" s="214"/>
      <c r="AO1072" s="214"/>
      <c r="AP1072" s="214"/>
      <c r="AQ1072" s="214"/>
      <c r="AR1072" s="214"/>
      <c r="AS1072" s="214"/>
      <c r="AT1072" s="214"/>
      <c r="AU1072" s="214"/>
      <c r="AV1072" s="214"/>
      <c r="AW1072" s="214"/>
      <c r="AX1072" s="214"/>
      <c r="AY1072" s="214"/>
      <c r="AZ1072" s="214"/>
      <c r="BA1072" s="214"/>
      <c r="BB1072" s="214"/>
      <c r="BC1072" s="214"/>
      <c r="BD1072" s="214"/>
      <c r="BE1072" s="214"/>
      <c r="BF1072" s="214"/>
      <c r="BG1072" s="214"/>
      <c r="BH1072" s="214"/>
      <c r="BI1072" s="214"/>
      <c r="BJ1072" s="214"/>
      <c r="BK1072" s="214"/>
      <c r="BL1072" s="214"/>
      <c r="BM1072" s="215">
        <v>19.9102097845314</v>
      </c>
    </row>
    <row r="1073" spans="1:65">
      <c r="A1073" s="30"/>
      <c r="B1073" s="19">
        <v>1</v>
      </c>
      <c r="C1073" s="9">
        <v>5</v>
      </c>
      <c r="D1073" s="216">
        <v>20.100000000000001</v>
      </c>
      <c r="E1073" s="216">
        <v>20.606514875595387</v>
      </c>
      <c r="F1073" s="216">
        <v>19.7</v>
      </c>
      <c r="G1073" s="216">
        <v>18.5</v>
      </c>
      <c r="H1073" s="216">
        <v>21.1</v>
      </c>
      <c r="I1073" s="216">
        <v>20.399999999999999</v>
      </c>
      <c r="J1073" s="216">
        <v>20.7</v>
      </c>
      <c r="K1073" s="216">
        <v>18.600000000000001</v>
      </c>
      <c r="L1073" s="216">
        <v>20.3</v>
      </c>
      <c r="M1073" s="216">
        <v>18.943123519100002</v>
      </c>
      <c r="N1073" s="216">
        <v>19.14</v>
      </c>
      <c r="O1073" s="216">
        <v>19.399999999999999</v>
      </c>
      <c r="P1073" s="216">
        <v>19.100000000000001</v>
      </c>
      <c r="Q1073" s="216">
        <v>20.6</v>
      </c>
      <c r="R1073" s="216">
        <v>19.8</v>
      </c>
      <c r="S1073" s="216">
        <v>21</v>
      </c>
      <c r="T1073" s="218" t="s">
        <v>103</v>
      </c>
      <c r="U1073" s="213"/>
      <c r="V1073" s="214"/>
      <c r="W1073" s="214"/>
      <c r="X1073" s="214"/>
      <c r="Y1073" s="214"/>
      <c r="Z1073" s="214"/>
      <c r="AA1073" s="214"/>
      <c r="AB1073" s="214"/>
      <c r="AC1073" s="214"/>
      <c r="AD1073" s="214"/>
      <c r="AE1073" s="214"/>
      <c r="AF1073" s="214"/>
      <c r="AG1073" s="214"/>
      <c r="AH1073" s="214"/>
      <c r="AI1073" s="214"/>
      <c r="AJ1073" s="214"/>
      <c r="AK1073" s="214"/>
      <c r="AL1073" s="214"/>
      <c r="AM1073" s="214"/>
      <c r="AN1073" s="214"/>
      <c r="AO1073" s="214"/>
      <c r="AP1073" s="214"/>
      <c r="AQ1073" s="214"/>
      <c r="AR1073" s="214"/>
      <c r="AS1073" s="214"/>
      <c r="AT1073" s="214"/>
      <c r="AU1073" s="214"/>
      <c r="AV1073" s="214"/>
      <c r="AW1073" s="214"/>
      <c r="AX1073" s="214"/>
      <c r="AY1073" s="214"/>
      <c r="AZ1073" s="214"/>
      <c r="BA1073" s="214"/>
      <c r="BB1073" s="214"/>
      <c r="BC1073" s="214"/>
      <c r="BD1073" s="214"/>
      <c r="BE1073" s="214"/>
      <c r="BF1073" s="214"/>
      <c r="BG1073" s="214"/>
      <c r="BH1073" s="214"/>
      <c r="BI1073" s="214"/>
      <c r="BJ1073" s="214"/>
      <c r="BK1073" s="214"/>
      <c r="BL1073" s="214"/>
      <c r="BM1073" s="215">
        <v>68</v>
      </c>
    </row>
    <row r="1074" spans="1:65">
      <c r="A1074" s="30"/>
      <c r="B1074" s="19">
        <v>1</v>
      </c>
      <c r="C1074" s="9">
        <v>6</v>
      </c>
      <c r="D1074" s="216">
        <v>19.899999999999999</v>
      </c>
      <c r="E1074" s="216">
        <v>19.557284086987863</v>
      </c>
      <c r="F1074" s="216">
        <v>20.2</v>
      </c>
      <c r="G1074" s="216">
        <v>19</v>
      </c>
      <c r="H1074" s="216">
        <v>21.8</v>
      </c>
      <c r="I1074" s="216">
        <v>20</v>
      </c>
      <c r="J1074" s="216">
        <v>20.100000000000001</v>
      </c>
      <c r="K1074" s="216">
        <v>20</v>
      </c>
      <c r="L1074" s="216">
        <v>20.7</v>
      </c>
      <c r="M1074" s="216">
        <v>19.224531470100001</v>
      </c>
      <c r="N1074" s="216">
        <v>19.239999999999998</v>
      </c>
      <c r="O1074" s="216">
        <v>19.899999999999999</v>
      </c>
      <c r="P1074" s="216">
        <v>19.100000000000001</v>
      </c>
      <c r="Q1074" s="216">
        <v>20.8</v>
      </c>
      <c r="R1074" s="216">
        <v>19.7</v>
      </c>
      <c r="S1074" s="216">
        <v>20.7</v>
      </c>
      <c r="T1074" s="218" t="s">
        <v>103</v>
      </c>
      <c r="U1074" s="213"/>
      <c r="V1074" s="214"/>
      <c r="W1074" s="214"/>
      <c r="X1074" s="214"/>
      <c r="Y1074" s="214"/>
      <c r="Z1074" s="214"/>
      <c r="AA1074" s="214"/>
      <c r="AB1074" s="214"/>
      <c r="AC1074" s="214"/>
      <c r="AD1074" s="214"/>
      <c r="AE1074" s="214"/>
      <c r="AF1074" s="214"/>
      <c r="AG1074" s="214"/>
      <c r="AH1074" s="214"/>
      <c r="AI1074" s="214"/>
      <c r="AJ1074" s="214"/>
      <c r="AK1074" s="214"/>
      <c r="AL1074" s="214"/>
      <c r="AM1074" s="214"/>
      <c r="AN1074" s="214"/>
      <c r="AO1074" s="214"/>
      <c r="AP1074" s="214"/>
      <c r="AQ1074" s="214"/>
      <c r="AR1074" s="214"/>
      <c r="AS1074" s="214"/>
      <c r="AT1074" s="214"/>
      <c r="AU1074" s="214"/>
      <c r="AV1074" s="214"/>
      <c r="AW1074" s="214"/>
      <c r="AX1074" s="214"/>
      <c r="AY1074" s="214"/>
      <c r="AZ1074" s="214"/>
      <c r="BA1074" s="214"/>
      <c r="BB1074" s="214"/>
      <c r="BC1074" s="214"/>
      <c r="BD1074" s="214"/>
      <c r="BE1074" s="214"/>
      <c r="BF1074" s="214"/>
      <c r="BG1074" s="214"/>
      <c r="BH1074" s="214"/>
      <c r="BI1074" s="214"/>
      <c r="BJ1074" s="214"/>
      <c r="BK1074" s="214"/>
      <c r="BL1074" s="214"/>
      <c r="BM1074" s="219"/>
    </row>
    <row r="1075" spans="1:65">
      <c r="A1075" s="30"/>
      <c r="B1075" s="20" t="s">
        <v>258</v>
      </c>
      <c r="C1075" s="12"/>
      <c r="D1075" s="220">
        <v>19.833333333333332</v>
      </c>
      <c r="E1075" s="220">
        <v>20.011939834434873</v>
      </c>
      <c r="F1075" s="220">
        <v>19.666666666666668</v>
      </c>
      <c r="G1075" s="220">
        <v>18.25</v>
      </c>
      <c r="H1075" s="220">
        <v>21.016666666666669</v>
      </c>
      <c r="I1075" s="220">
        <v>19.933333333333334</v>
      </c>
      <c r="J1075" s="220">
        <v>20.683333333333334</v>
      </c>
      <c r="K1075" s="220">
        <v>18.799999999999997</v>
      </c>
      <c r="L1075" s="220">
        <v>20.733333333333334</v>
      </c>
      <c r="M1075" s="220">
        <v>19.224750051400889</v>
      </c>
      <c r="N1075" s="220">
        <v>20.326666666666664</v>
      </c>
      <c r="O1075" s="220">
        <v>19.583333333333332</v>
      </c>
      <c r="P1075" s="220">
        <v>18.799999999999997</v>
      </c>
      <c r="Q1075" s="220">
        <v>20.766666666666669</v>
      </c>
      <c r="R1075" s="220">
        <v>19.816666666666666</v>
      </c>
      <c r="S1075" s="220">
        <v>20.633333333333333</v>
      </c>
      <c r="T1075" s="220" t="s">
        <v>692</v>
      </c>
      <c r="U1075" s="213"/>
      <c r="V1075" s="214"/>
      <c r="W1075" s="214"/>
      <c r="X1075" s="214"/>
      <c r="Y1075" s="214"/>
      <c r="Z1075" s="214"/>
      <c r="AA1075" s="214"/>
      <c r="AB1075" s="214"/>
      <c r="AC1075" s="214"/>
      <c r="AD1075" s="214"/>
      <c r="AE1075" s="214"/>
      <c r="AF1075" s="214"/>
      <c r="AG1075" s="214"/>
      <c r="AH1075" s="214"/>
      <c r="AI1075" s="214"/>
      <c r="AJ1075" s="214"/>
      <c r="AK1075" s="214"/>
      <c r="AL1075" s="214"/>
      <c r="AM1075" s="214"/>
      <c r="AN1075" s="214"/>
      <c r="AO1075" s="214"/>
      <c r="AP1075" s="214"/>
      <c r="AQ1075" s="214"/>
      <c r="AR1075" s="214"/>
      <c r="AS1075" s="214"/>
      <c r="AT1075" s="214"/>
      <c r="AU1075" s="214"/>
      <c r="AV1075" s="214"/>
      <c r="AW1075" s="214"/>
      <c r="AX1075" s="214"/>
      <c r="AY1075" s="214"/>
      <c r="AZ1075" s="214"/>
      <c r="BA1075" s="214"/>
      <c r="BB1075" s="214"/>
      <c r="BC1075" s="214"/>
      <c r="BD1075" s="214"/>
      <c r="BE1075" s="214"/>
      <c r="BF1075" s="214"/>
      <c r="BG1075" s="214"/>
      <c r="BH1075" s="214"/>
      <c r="BI1075" s="214"/>
      <c r="BJ1075" s="214"/>
      <c r="BK1075" s="214"/>
      <c r="BL1075" s="214"/>
      <c r="BM1075" s="219"/>
    </row>
    <row r="1076" spans="1:65">
      <c r="A1076" s="30"/>
      <c r="B1076" s="3" t="s">
        <v>259</v>
      </c>
      <c r="C1076" s="29"/>
      <c r="D1076" s="216">
        <v>20</v>
      </c>
      <c r="E1076" s="216">
        <v>20.161912275277633</v>
      </c>
      <c r="F1076" s="216">
        <v>19.799999999999997</v>
      </c>
      <c r="G1076" s="216">
        <v>18.350000000000001</v>
      </c>
      <c r="H1076" s="216">
        <v>20.950000000000003</v>
      </c>
      <c r="I1076" s="216">
        <v>19.95</v>
      </c>
      <c r="J1076" s="216">
        <v>20.7</v>
      </c>
      <c r="K1076" s="216">
        <v>18.600000000000001</v>
      </c>
      <c r="L1076" s="216">
        <v>20.75</v>
      </c>
      <c r="M1076" s="216">
        <v>19.231114319252661</v>
      </c>
      <c r="N1076" s="216">
        <v>20.29</v>
      </c>
      <c r="O1076" s="216">
        <v>19.549999999999997</v>
      </c>
      <c r="P1076" s="216">
        <v>18.8</v>
      </c>
      <c r="Q1076" s="216">
        <v>20.75</v>
      </c>
      <c r="R1076" s="216">
        <v>19.75</v>
      </c>
      <c r="S1076" s="216">
        <v>20.6</v>
      </c>
      <c r="T1076" s="216" t="s">
        <v>692</v>
      </c>
      <c r="U1076" s="213"/>
      <c r="V1076" s="214"/>
      <c r="W1076" s="214"/>
      <c r="X1076" s="214"/>
      <c r="Y1076" s="214"/>
      <c r="Z1076" s="214"/>
      <c r="AA1076" s="214"/>
      <c r="AB1076" s="214"/>
      <c r="AC1076" s="214"/>
      <c r="AD1076" s="214"/>
      <c r="AE1076" s="214"/>
      <c r="AF1076" s="214"/>
      <c r="AG1076" s="214"/>
      <c r="AH1076" s="214"/>
      <c r="AI1076" s="214"/>
      <c r="AJ1076" s="214"/>
      <c r="AK1076" s="214"/>
      <c r="AL1076" s="214"/>
      <c r="AM1076" s="214"/>
      <c r="AN1076" s="214"/>
      <c r="AO1076" s="214"/>
      <c r="AP1076" s="214"/>
      <c r="AQ1076" s="214"/>
      <c r="AR1076" s="214"/>
      <c r="AS1076" s="214"/>
      <c r="AT1076" s="214"/>
      <c r="AU1076" s="214"/>
      <c r="AV1076" s="214"/>
      <c r="AW1076" s="214"/>
      <c r="AX1076" s="214"/>
      <c r="AY1076" s="214"/>
      <c r="AZ1076" s="214"/>
      <c r="BA1076" s="214"/>
      <c r="BB1076" s="214"/>
      <c r="BC1076" s="214"/>
      <c r="BD1076" s="214"/>
      <c r="BE1076" s="214"/>
      <c r="BF1076" s="214"/>
      <c r="BG1076" s="214"/>
      <c r="BH1076" s="214"/>
      <c r="BI1076" s="214"/>
      <c r="BJ1076" s="214"/>
      <c r="BK1076" s="214"/>
      <c r="BL1076" s="214"/>
      <c r="BM1076" s="219"/>
    </row>
    <row r="1077" spans="1:65">
      <c r="A1077" s="30"/>
      <c r="B1077" s="3" t="s">
        <v>260</v>
      </c>
      <c r="C1077" s="29"/>
      <c r="D1077" s="24">
        <v>0.3502380143083656</v>
      </c>
      <c r="E1077" s="24">
        <v>0.55556491157847387</v>
      </c>
      <c r="F1077" s="24">
        <v>0.60221812216726456</v>
      </c>
      <c r="G1077" s="24">
        <v>0.83845095265018288</v>
      </c>
      <c r="H1077" s="24">
        <v>0.48751068364361688</v>
      </c>
      <c r="I1077" s="24">
        <v>0.28047578623950109</v>
      </c>
      <c r="J1077" s="24">
        <v>0.39200340134578748</v>
      </c>
      <c r="K1077" s="24">
        <v>0.83904707853612126</v>
      </c>
      <c r="L1077" s="24">
        <v>0.29439202887759441</v>
      </c>
      <c r="M1077" s="24">
        <v>0.19886360101262848</v>
      </c>
      <c r="N1077" s="24">
        <v>1.0750751911688163</v>
      </c>
      <c r="O1077" s="24">
        <v>0.29268868558020239</v>
      </c>
      <c r="P1077" s="24">
        <v>0.27568097504180528</v>
      </c>
      <c r="Q1077" s="24">
        <v>0.25819888974716176</v>
      </c>
      <c r="R1077" s="24">
        <v>0.27141603981096407</v>
      </c>
      <c r="S1077" s="24">
        <v>0.25033311140691433</v>
      </c>
      <c r="T1077" s="24" t="s">
        <v>692</v>
      </c>
      <c r="U1077" s="149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86</v>
      </c>
      <c r="C1078" s="29"/>
      <c r="D1078" s="13">
        <v>1.765905954495961E-2</v>
      </c>
      <c r="E1078" s="13">
        <v>2.7761672090503901E-2</v>
      </c>
      <c r="F1078" s="13">
        <v>3.0621260449182942E-2</v>
      </c>
      <c r="G1078" s="13">
        <v>4.5942517953434681E-2</v>
      </c>
      <c r="H1078" s="13">
        <v>2.3196384630148302E-2</v>
      </c>
      <c r="I1078" s="13">
        <v>1.4070691617366276E-2</v>
      </c>
      <c r="J1078" s="13">
        <v>1.8952622144034849E-2</v>
      </c>
      <c r="K1078" s="13">
        <v>4.4630163751921352E-2</v>
      </c>
      <c r="L1078" s="13">
        <v>1.4198972453903266E-2</v>
      </c>
      <c r="M1078" s="13">
        <v>1.0344144942375335E-2</v>
      </c>
      <c r="N1078" s="13">
        <v>5.2889891333329768E-2</v>
      </c>
      <c r="O1078" s="13">
        <v>1.4945805221116718E-2</v>
      </c>
      <c r="P1078" s="13">
        <v>1.4663881651159857E-2</v>
      </c>
      <c r="Q1078" s="13">
        <v>1.2433333374662684E-2</v>
      </c>
      <c r="R1078" s="13">
        <v>1.3696351882807271E-2</v>
      </c>
      <c r="S1078" s="13">
        <v>1.2132460972871455E-2</v>
      </c>
      <c r="T1078" s="13" t="s">
        <v>692</v>
      </c>
      <c r="U1078" s="149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261</v>
      </c>
      <c r="C1079" s="29"/>
      <c r="D1079" s="13">
        <v>-3.861157267051718E-3</v>
      </c>
      <c r="E1079" s="13">
        <v>5.1094413873282729E-3</v>
      </c>
      <c r="F1079" s="13">
        <v>-1.223207191186626E-2</v>
      </c>
      <c r="G1079" s="13">
        <v>-8.3384846392791201E-2</v>
      </c>
      <c r="H1079" s="13">
        <v>5.5572336711132708E-2</v>
      </c>
      <c r="I1079" s="13">
        <v>1.1613915198371849E-3</v>
      </c>
      <c r="J1079" s="13">
        <v>3.883050742150318E-2</v>
      </c>
      <c r="K1079" s="13">
        <v>-5.5760828064902901E-2</v>
      </c>
      <c r="L1079" s="13">
        <v>4.1341781814947742E-2</v>
      </c>
      <c r="M1079" s="13">
        <v>-3.4427549510957833E-2</v>
      </c>
      <c r="N1079" s="13">
        <v>2.0916750081599655E-2</v>
      </c>
      <c r="O1079" s="13">
        <v>-1.6417529234273753E-2</v>
      </c>
      <c r="P1079" s="13">
        <v>-5.5760828064902901E-2</v>
      </c>
      <c r="Q1079" s="13">
        <v>4.3015964743910784E-2</v>
      </c>
      <c r="R1079" s="13">
        <v>-4.6982487315331278E-3</v>
      </c>
      <c r="S1079" s="13">
        <v>3.6319233028058839E-2</v>
      </c>
      <c r="T1079" s="13" t="s">
        <v>692</v>
      </c>
      <c r="U1079" s="149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46" t="s">
        <v>262</v>
      </c>
      <c r="C1080" s="47"/>
      <c r="D1080" s="45">
        <v>0</v>
      </c>
      <c r="E1080" s="45">
        <v>0.15</v>
      </c>
      <c r="F1080" s="45">
        <v>0.14000000000000001</v>
      </c>
      <c r="G1080" s="45">
        <v>1.33</v>
      </c>
      <c r="H1080" s="45">
        <v>1</v>
      </c>
      <c r="I1080" s="45">
        <v>0.08</v>
      </c>
      <c r="J1080" s="45">
        <v>0.72</v>
      </c>
      <c r="K1080" s="45">
        <v>0.87</v>
      </c>
      <c r="L1080" s="45">
        <v>0.76</v>
      </c>
      <c r="M1080" s="45">
        <v>0.51</v>
      </c>
      <c r="N1080" s="45">
        <v>0.42</v>
      </c>
      <c r="O1080" s="45">
        <v>0.21</v>
      </c>
      <c r="P1080" s="45">
        <v>0.87</v>
      </c>
      <c r="Q1080" s="45">
        <v>0.79</v>
      </c>
      <c r="R1080" s="45">
        <v>0.01</v>
      </c>
      <c r="S1080" s="45">
        <v>0.67</v>
      </c>
      <c r="T1080" s="45">
        <v>14.61</v>
      </c>
      <c r="U1080" s="149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B1081" s="31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BM1081" s="55"/>
    </row>
    <row r="1082" spans="1:65" ht="15">
      <c r="B1082" s="8" t="s">
        <v>548</v>
      </c>
      <c r="BM1082" s="28" t="s">
        <v>66</v>
      </c>
    </row>
    <row r="1083" spans="1:65" ht="15">
      <c r="A1083" s="25" t="s">
        <v>38</v>
      </c>
      <c r="B1083" s="18" t="s">
        <v>110</v>
      </c>
      <c r="C1083" s="15" t="s">
        <v>111</v>
      </c>
      <c r="D1083" s="16" t="s">
        <v>227</v>
      </c>
      <c r="E1083" s="17" t="s">
        <v>227</v>
      </c>
      <c r="F1083" s="17" t="s">
        <v>227</v>
      </c>
      <c r="G1083" s="17" t="s">
        <v>227</v>
      </c>
      <c r="H1083" s="17" t="s">
        <v>227</v>
      </c>
      <c r="I1083" s="17" t="s">
        <v>227</v>
      </c>
      <c r="J1083" s="17" t="s">
        <v>227</v>
      </c>
      <c r="K1083" s="17" t="s">
        <v>227</v>
      </c>
      <c r="L1083" s="17" t="s">
        <v>227</v>
      </c>
      <c r="M1083" s="17" t="s">
        <v>227</v>
      </c>
      <c r="N1083" s="17" t="s">
        <v>227</v>
      </c>
      <c r="O1083" s="17" t="s">
        <v>227</v>
      </c>
      <c r="P1083" s="17" t="s">
        <v>227</v>
      </c>
      <c r="Q1083" s="17" t="s">
        <v>227</v>
      </c>
      <c r="R1083" s="17" t="s">
        <v>227</v>
      </c>
      <c r="S1083" s="17" t="s">
        <v>227</v>
      </c>
      <c r="T1083" s="17" t="s">
        <v>227</v>
      </c>
      <c r="U1083" s="17" t="s">
        <v>227</v>
      </c>
      <c r="V1083" s="17" t="s">
        <v>227</v>
      </c>
      <c r="W1083" s="149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 t="s">
        <v>228</v>
      </c>
      <c r="C1084" s="9" t="s">
        <v>228</v>
      </c>
      <c r="D1084" s="147" t="s">
        <v>231</v>
      </c>
      <c r="E1084" s="148" t="s">
        <v>232</v>
      </c>
      <c r="F1084" s="148" t="s">
        <v>234</v>
      </c>
      <c r="G1084" s="148" t="s">
        <v>236</v>
      </c>
      <c r="H1084" s="148" t="s">
        <v>237</v>
      </c>
      <c r="I1084" s="148" t="s">
        <v>238</v>
      </c>
      <c r="J1084" s="148" t="s">
        <v>239</v>
      </c>
      <c r="K1084" s="148" t="s">
        <v>240</v>
      </c>
      <c r="L1084" s="148" t="s">
        <v>241</v>
      </c>
      <c r="M1084" s="148" t="s">
        <v>242</v>
      </c>
      <c r="N1084" s="148" t="s">
        <v>243</v>
      </c>
      <c r="O1084" s="148" t="s">
        <v>244</v>
      </c>
      <c r="P1084" s="148" t="s">
        <v>245</v>
      </c>
      <c r="Q1084" s="148" t="s">
        <v>246</v>
      </c>
      <c r="R1084" s="148" t="s">
        <v>247</v>
      </c>
      <c r="S1084" s="148" t="s">
        <v>248</v>
      </c>
      <c r="T1084" s="148" t="s">
        <v>282</v>
      </c>
      <c r="U1084" s="148" t="s">
        <v>252</v>
      </c>
      <c r="V1084" s="148" t="s">
        <v>296</v>
      </c>
      <c r="W1084" s="149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 t="s">
        <v>3</v>
      </c>
    </row>
    <row r="1085" spans="1:65">
      <c r="A1085" s="30"/>
      <c r="B1085" s="19"/>
      <c r="C1085" s="9"/>
      <c r="D1085" s="10" t="s">
        <v>297</v>
      </c>
      <c r="E1085" s="11" t="s">
        <v>297</v>
      </c>
      <c r="F1085" s="11" t="s">
        <v>297</v>
      </c>
      <c r="G1085" s="11" t="s">
        <v>298</v>
      </c>
      <c r="H1085" s="11" t="s">
        <v>297</v>
      </c>
      <c r="I1085" s="11" t="s">
        <v>298</v>
      </c>
      <c r="J1085" s="11" t="s">
        <v>298</v>
      </c>
      <c r="K1085" s="11" t="s">
        <v>298</v>
      </c>
      <c r="L1085" s="11" t="s">
        <v>298</v>
      </c>
      <c r="M1085" s="11" t="s">
        <v>298</v>
      </c>
      <c r="N1085" s="11" t="s">
        <v>114</v>
      </c>
      <c r="O1085" s="11" t="s">
        <v>298</v>
      </c>
      <c r="P1085" s="11" t="s">
        <v>297</v>
      </c>
      <c r="Q1085" s="11" t="s">
        <v>297</v>
      </c>
      <c r="R1085" s="11" t="s">
        <v>297</v>
      </c>
      <c r="S1085" s="11" t="s">
        <v>298</v>
      </c>
      <c r="T1085" s="11" t="s">
        <v>298</v>
      </c>
      <c r="U1085" s="11" t="s">
        <v>297</v>
      </c>
      <c r="V1085" s="11" t="s">
        <v>114</v>
      </c>
      <c r="W1085" s="149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/>
      <c r="C1086" s="9"/>
      <c r="D1086" s="26"/>
      <c r="E1086" s="26"/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149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2</v>
      </c>
    </row>
    <row r="1087" spans="1:65">
      <c r="A1087" s="30"/>
      <c r="B1087" s="18">
        <v>1</v>
      </c>
      <c r="C1087" s="14">
        <v>1</v>
      </c>
      <c r="D1087" s="211">
        <v>20.64</v>
      </c>
      <c r="E1087" s="211">
        <v>20.296864615123503</v>
      </c>
      <c r="F1087" s="212">
        <v>21.1934</v>
      </c>
      <c r="G1087" s="211">
        <v>18.600000000000001</v>
      </c>
      <c r="H1087" s="211">
        <v>19</v>
      </c>
      <c r="I1087" s="212">
        <v>21.3</v>
      </c>
      <c r="J1087" s="211">
        <v>20.7</v>
      </c>
      <c r="K1087" s="211">
        <v>20.399999999999999</v>
      </c>
      <c r="L1087" s="211">
        <v>19.399999999999999</v>
      </c>
      <c r="M1087" s="211">
        <v>20.399999999999999</v>
      </c>
      <c r="N1087" s="211">
        <v>20.67772077875</v>
      </c>
      <c r="O1087" s="211">
        <v>19.87</v>
      </c>
      <c r="P1087" s="211">
        <v>20.8</v>
      </c>
      <c r="Q1087" s="211">
        <v>19.899999999999999</v>
      </c>
      <c r="R1087" s="211">
        <v>20.32</v>
      </c>
      <c r="S1087" s="211">
        <v>20.7</v>
      </c>
      <c r="T1087" s="211">
        <v>20.399999999999999</v>
      </c>
      <c r="U1087" s="211">
        <v>19</v>
      </c>
      <c r="V1087" s="211">
        <v>19.064</v>
      </c>
      <c r="W1087" s="213"/>
      <c r="X1087" s="214"/>
      <c r="Y1087" s="214"/>
      <c r="Z1087" s="214"/>
      <c r="AA1087" s="214"/>
      <c r="AB1087" s="214"/>
      <c r="AC1087" s="214"/>
      <c r="AD1087" s="214"/>
      <c r="AE1087" s="214"/>
      <c r="AF1087" s="214"/>
      <c r="AG1087" s="214"/>
      <c r="AH1087" s="214"/>
      <c r="AI1087" s="214"/>
      <c r="AJ1087" s="214"/>
      <c r="AK1087" s="214"/>
      <c r="AL1087" s="214"/>
      <c r="AM1087" s="214"/>
      <c r="AN1087" s="214"/>
      <c r="AO1087" s="214"/>
      <c r="AP1087" s="214"/>
      <c r="AQ1087" s="214"/>
      <c r="AR1087" s="214"/>
      <c r="AS1087" s="214"/>
      <c r="AT1087" s="214"/>
      <c r="AU1087" s="214"/>
      <c r="AV1087" s="214"/>
      <c r="AW1087" s="214"/>
      <c r="AX1087" s="214"/>
      <c r="AY1087" s="214"/>
      <c r="AZ1087" s="214"/>
      <c r="BA1087" s="214"/>
      <c r="BB1087" s="214"/>
      <c r="BC1087" s="214"/>
      <c r="BD1087" s="214"/>
      <c r="BE1087" s="214"/>
      <c r="BF1087" s="214"/>
      <c r="BG1087" s="214"/>
      <c r="BH1087" s="214"/>
      <c r="BI1087" s="214"/>
      <c r="BJ1087" s="214"/>
      <c r="BK1087" s="214"/>
      <c r="BL1087" s="214"/>
      <c r="BM1087" s="215">
        <v>1</v>
      </c>
    </row>
    <row r="1088" spans="1:65">
      <c r="A1088" s="30"/>
      <c r="B1088" s="19">
        <v>1</v>
      </c>
      <c r="C1088" s="9">
        <v>2</v>
      </c>
      <c r="D1088" s="216">
        <v>20.71</v>
      </c>
      <c r="E1088" s="216">
        <v>20.534010773556766</v>
      </c>
      <c r="F1088" s="218">
        <v>22.121300000000002</v>
      </c>
      <c r="G1088" s="217">
        <v>20.7</v>
      </c>
      <c r="H1088" s="216">
        <v>20.5</v>
      </c>
      <c r="I1088" s="218">
        <v>22.3</v>
      </c>
      <c r="J1088" s="216">
        <v>20.7</v>
      </c>
      <c r="K1088" s="216">
        <v>19</v>
      </c>
      <c r="L1088" s="216">
        <v>20.2</v>
      </c>
      <c r="M1088" s="216">
        <v>19.5</v>
      </c>
      <c r="N1088" s="216">
        <v>20.023630228750001</v>
      </c>
      <c r="O1088" s="216">
        <v>20.010000000000002</v>
      </c>
      <c r="P1088" s="216">
        <v>20.6</v>
      </c>
      <c r="Q1088" s="216">
        <v>19.7</v>
      </c>
      <c r="R1088" s="216">
        <v>20.53</v>
      </c>
      <c r="S1088" s="216">
        <v>20.399999999999999</v>
      </c>
      <c r="T1088" s="216">
        <v>20.100000000000001</v>
      </c>
      <c r="U1088" s="216">
        <v>18.899999999999999</v>
      </c>
      <c r="V1088" s="216">
        <v>18.728999999999999</v>
      </c>
      <c r="W1088" s="213"/>
      <c r="X1088" s="214"/>
      <c r="Y1088" s="214"/>
      <c r="Z1088" s="214"/>
      <c r="AA1088" s="214"/>
      <c r="AB1088" s="214"/>
      <c r="AC1088" s="214"/>
      <c r="AD1088" s="214"/>
      <c r="AE1088" s="214"/>
      <c r="AF1088" s="214"/>
      <c r="AG1088" s="214"/>
      <c r="AH1088" s="214"/>
      <c r="AI1088" s="214"/>
      <c r="AJ1088" s="214"/>
      <c r="AK1088" s="214"/>
      <c r="AL1088" s="214"/>
      <c r="AM1088" s="214"/>
      <c r="AN1088" s="214"/>
      <c r="AO1088" s="214"/>
      <c r="AP1088" s="214"/>
      <c r="AQ1088" s="214"/>
      <c r="AR1088" s="214"/>
      <c r="AS1088" s="214"/>
      <c r="AT1088" s="214"/>
      <c r="AU1088" s="214"/>
      <c r="AV1088" s="214"/>
      <c r="AW1088" s="214"/>
      <c r="AX1088" s="214"/>
      <c r="AY1088" s="214"/>
      <c r="AZ1088" s="214"/>
      <c r="BA1088" s="214"/>
      <c r="BB1088" s="214"/>
      <c r="BC1088" s="214"/>
      <c r="BD1088" s="214"/>
      <c r="BE1088" s="214"/>
      <c r="BF1088" s="214"/>
      <c r="BG1088" s="214"/>
      <c r="BH1088" s="214"/>
      <c r="BI1088" s="214"/>
      <c r="BJ1088" s="214"/>
      <c r="BK1088" s="214"/>
      <c r="BL1088" s="214"/>
      <c r="BM1088" s="215">
        <v>35</v>
      </c>
    </row>
    <row r="1089" spans="1:65">
      <c r="A1089" s="30"/>
      <c r="B1089" s="19">
        <v>1</v>
      </c>
      <c r="C1089" s="9">
        <v>3</v>
      </c>
      <c r="D1089" s="216">
        <v>20.93</v>
      </c>
      <c r="E1089" s="216">
        <v>19.823486813354435</v>
      </c>
      <c r="F1089" s="218">
        <v>22.531700000000001</v>
      </c>
      <c r="G1089" s="216">
        <v>18.8</v>
      </c>
      <c r="H1089" s="216">
        <v>19.5</v>
      </c>
      <c r="I1089" s="218">
        <v>21.8</v>
      </c>
      <c r="J1089" s="216">
        <v>20.9</v>
      </c>
      <c r="K1089" s="216">
        <v>19.600000000000001</v>
      </c>
      <c r="L1089" s="216">
        <v>19.5</v>
      </c>
      <c r="M1089" s="216">
        <v>19.8</v>
      </c>
      <c r="N1089" s="216">
        <v>19.49299375375</v>
      </c>
      <c r="O1089" s="216">
        <v>19.64</v>
      </c>
      <c r="P1089" s="216">
        <v>20.9</v>
      </c>
      <c r="Q1089" s="216">
        <v>18.5</v>
      </c>
      <c r="R1089" s="216">
        <v>20</v>
      </c>
      <c r="S1089" s="216">
        <v>20</v>
      </c>
      <c r="T1089" s="216">
        <v>20.399999999999999</v>
      </c>
      <c r="U1089" s="216">
        <v>19.3</v>
      </c>
      <c r="V1089" s="216">
        <v>18.798999999999999</v>
      </c>
      <c r="W1089" s="213"/>
      <c r="X1089" s="214"/>
      <c r="Y1089" s="214"/>
      <c r="Z1089" s="214"/>
      <c r="AA1089" s="214"/>
      <c r="AB1089" s="214"/>
      <c r="AC1089" s="214"/>
      <c r="AD1089" s="214"/>
      <c r="AE1089" s="214"/>
      <c r="AF1089" s="214"/>
      <c r="AG1089" s="214"/>
      <c r="AH1089" s="214"/>
      <c r="AI1089" s="214"/>
      <c r="AJ1089" s="214"/>
      <c r="AK1089" s="214"/>
      <c r="AL1089" s="214"/>
      <c r="AM1089" s="214"/>
      <c r="AN1089" s="214"/>
      <c r="AO1089" s="214"/>
      <c r="AP1089" s="214"/>
      <c r="AQ1089" s="214"/>
      <c r="AR1089" s="214"/>
      <c r="AS1089" s="214"/>
      <c r="AT1089" s="214"/>
      <c r="AU1089" s="214"/>
      <c r="AV1089" s="214"/>
      <c r="AW1089" s="214"/>
      <c r="AX1089" s="214"/>
      <c r="AY1089" s="214"/>
      <c r="AZ1089" s="214"/>
      <c r="BA1089" s="214"/>
      <c r="BB1089" s="214"/>
      <c r="BC1089" s="214"/>
      <c r="BD1089" s="214"/>
      <c r="BE1089" s="214"/>
      <c r="BF1089" s="214"/>
      <c r="BG1089" s="214"/>
      <c r="BH1089" s="214"/>
      <c r="BI1089" s="214"/>
      <c r="BJ1089" s="214"/>
      <c r="BK1089" s="214"/>
      <c r="BL1089" s="214"/>
      <c r="BM1089" s="215">
        <v>16</v>
      </c>
    </row>
    <row r="1090" spans="1:65">
      <c r="A1090" s="30"/>
      <c r="B1090" s="19">
        <v>1</v>
      </c>
      <c r="C1090" s="9">
        <v>4</v>
      </c>
      <c r="D1090" s="216">
        <v>20.62</v>
      </c>
      <c r="E1090" s="216">
        <v>20.42889757661181</v>
      </c>
      <c r="F1090" s="218">
        <v>22.0961</v>
      </c>
      <c r="G1090" s="216">
        <v>18.600000000000001</v>
      </c>
      <c r="H1090" s="216">
        <v>20.100000000000001</v>
      </c>
      <c r="I1090" s="218">
        <v>21.7</v>
      </c>
      <c r="J1090" s="216">
        <v>20.7</v>
      </c>
      <c r="K1090" s="216">
        <v>21.1</v>
      </c>
      <c r="L1090" s="216">
        <v>18.399999999999999</v>
      </c>
      <c r="M1090" s="216">
        <v>20.2</v>
      </c>
      <c r="N1090" s="216">
        <v>20.410869091249996</v>
      </c>
      <c r="O1090" s="216">
        <v>19.53</v>
      </c>
      <c r="P1090" s="216">
        <v>19.8</v>
      </c>
      <c r="Q1090" s="216">
        <v>18.100000000000001</v>
      </c>
      <c r="R1090" s="216">
        <v>20.28</v>
      </c>
      <c r="S1090" s="216">
        <v>20.3</v>
      </c>
      <c r="T1090" s="216">
        <v>20.5</v>
      </c>
      <c r="U1090" s="216">
        <v>19.2</v>
      </c>
      <c r="V1090" s="216">
        <v>18.672999999999998</v>
      </c>
      <c r="W1090" s="213"/>
      <c r="X1090" s="214"/>
      <c r="Y1090" s="214"/>
      <c r="Z1090" s="214"/>
      <c r="AA1090" s="214"/>
      <c r="AB1090" s="214"/>
      <c r="AC1090" s="214"/>
      <c r="AD1090" s="214"/>
      <c r="AE1090" s="214"/>
      <c r="AF1090" s="214"/>
      <c r="AG1090" s="214"/>
      <c r="AH1090" s="214"/>
      <c r="AI1090" s="214"/>
      <c r="AJ1090" s="214"/>
      <c r="AK1090" s="214"/>
      <c r="AL1090" s="214"/>
      <c r="AM1090" s="214"/>
      <c r="AN1090" s="214"/>
      <c r="AO1090" s="214"/>
      <c r="AP1090" s="214"/>
      <c r="AQ1090" s="214"/>
      <c r="AR1090" s="214"/>
      <c r="AS1090" s="214"/>
      <c r="AT1090" s="214"/>
      <c r="AU1090" s="214"/>
      <c r="AV1090" s="214"/>
      <c r="AW1090" s="214"/>
      <c r="AX1090" s="214"/>
      <c r="AY1090" s="214"/>
      <c r="AZ1090" s="214"/>
      <c r="BA1090" s="214"/>
      <c r="BB1090" s="214"/>
      <c r="BC1090" s="214"/>
      <c r="BD1090" s="214"/>
      <c r="BE1090" s="214"/>
      <c r="BF1090" s="214"/>
      <c r="BG1090" s="214"/>
      <c r="BH1090" s="214"/>
      <c r="BI1090" s="214"/>
      <c r="BJ1090" s="214"/>
      <c r="BK1090" s="214"/>
      <c r="BL1090" s="214"/>
      <c r="BM1090" s="215">
        <v>19.897746633388536</v>
      </c>
    </row>
    <row r="1091" spans="1:65">
      <c r="A1091" s="30"/>
      <c r="B1091" s="19">
        <v>1</v>
      </c>
      <c r="C1091" s="9">
        <v>5</v>
      </c>
      <c r="D1091" s="216">
        <v>20.69</v>
      </c>
      <c r="E1091" s="216">
        <v>20.228588043051758</v>
      </c>
      <c r="F1091" s="218">
        <v>22.2851</v>
      </c>
      <c r="G1091" s="216">
        <v>19.600000000000001</v>
      </c>
      <c r="H1091" s="216">
        <v>19.399999999999999</v>
      </c>
      <c r="I1091" s="218">
        <v>21.8</v>
      </c>
      <c r="J1091" s="216">
        <v>20.8</v>
      </c>
      <c r="K1091" s="216">
        <v>20.5</v>
      </c>
      <c r="L1091" s="216">
        <v>18.8</v>
      </c>
      <c r="M1091" s="216">
        <v>19.8</v>
      </c>
      <c r="N1091" s="216">
        <v>19.46333776625</v>
      </c>
      <c r="O1091" s="216">
        <v>19.71</v>
      </c>
      <c r="P1091" s="216">
        <v>20.399999999999999</v>
      </c>
      <c r="Q1091" s="216">
        <v>19.399999999999999</v>
      </c>
      <c r="R1091" s="216">
        <v>20.22</v>
      </c>
      <c r="S1091" s="216">
        <v>20.6</v>
      </c>
      <c r="T1091" s="216">
        <v>21</v>
      </c>
      <c r="U1091" s="216">
        <v>19.100000000000001</v>
      </c>
      <c r="V1091" s="216">
        <v>18.914000000000001</v>
      </c>
      <c r="W1091" s="213"/>
      <c r="X1091" s="214"/>
      <c r="Y1091" s="214"/>
      <c r="Z1091" s="214"/>
      <c r="AA1091" s="214"/>
      <c r="AB1091" s="214"/>
      <c r="AC1091" s="214"/>
      <c r="AD1091" s="214"/>
      <c r="AE1091" s="214"/>
      <c r="AF1091" s="214"/>
      <c r="AG1091" s="214"/>
      <c r="AH1091" s="214"/>
      <c r="AI1091" s="214"/>
      <c r="AJ1091" s="214"/>
      <c r="AK1091" s="214"/>
      <c r="AL1091" s="214"/>
      <c r="AM1091" s="214"/>
      <c r="AN1091" s="214"/>
      <c r="AO1091" s="214"/>
      <c r="AP1091" s="214"/>
      <c r="AQ1091" s="214"/>
      <c r="AR1091" s="214"/>
      <c r="AS1091" s="214"/>
      <c r="AT1091" s="214"/>
      <c r="AU1091" s="214"/>
      <c r="AV1091" s="214"/>
      <c r="AW1091" s="214"/>
      <c r="AX1091" s="214"/>
      <c r="AY1091" s="214"/>
      <c r="AZ1091" s="214"/>
      <c r="BA1091" s="214"/>
      <c r="BB1091" s="214"/>
      <c r="BC1091" s="214"/>
      <c r="BD1091" s="214"/>
      <c r="BE1091" s="214"/>
      <c r="BF1091" s="214"/>
      <c r="BG1091" s="214"/>
      <c r="BH1091" s="214"/>
      <c r="BI1091" s="214"/>
      <c r="BJ1091" s="214"/>
      <c r="BK1091" s="214"/>
      <c r="BL1091" s="214"/>
      <c r="BM1091" s="215">
        <v>69</v>
      </c>
    </row>
    <row r="1092" spans="1:65">
      <c r="A1092" s="30"/>
      <c r="B1092" s="19">
        <v>1</v>
      </c>
      <c r="C1092" s="9">
        <v>6</v>
      </c>
      <c r="D1092" s="216">
        <v>20.86</v>
      </c>
      <c r="E1092" s="216">
        <v>20.193230173932179</v>
      </c>
      <c r="F1092" s="218">
        <v>21.7469</v>
      </c>
      <c r="G1092" s="216">
        <v>18.7</v>
      </c>
      <c r="H1092" s="216">
        <v>20.3</v>
      </c>
      <c r="I1092" s="217">
        <v>23</v>
      </c>
      <c r="J1092" s="216">
        <v>20.9</v>
      </c>
      <c r="K1092" s="216">
        <v>20.7</v>
      </c>
      <c r="L1092" s="216">
        <v>20.6</v>
      </c>
      <c r="M1092" s="216">
        <v>19.8</v>
      </c>
      <c r="N1092" s="216">
        <v>19.87952699125</v>
      </c>
      <c r="O1092" s="216">
        <v>20.02</v>
      </c>
      <c r="P1092" s="216">
        <v>19.7</v>
      </c>
      <c r="Q1092" s="216">
        <v>18.899999999999999</v>
      </c>
      <c r="R1092" s="216">
        <v>20.41</v>
      </c>
      <c r="S1092" s="216">
        <v>19.8</v>
      </c>
      <c r="T1092" s="216">
        <v>20.2</v>
      </c>
      <c r="U1092" s="216">
        <v>19.3</v>
      </c>
      <c r="V1092" s="216">
        <v>18.687999999999999</v>
      </c>
      <c r="W1092" s="213"/>
      <c r="X1092" s="214"/>
      <c r="Y1092" s="214"/>
      <c r="Z1092" s="214"/>
      <c r="AA1092" s="214"/>
      <c r="AB1092" s="214"/>
      <c r="AC1092" s="214"/>
      <c r="AD1092" s="214"/>
      <c r="AE1092" s="214"/>
      <c r="AF1092" s="214"/>
      <c r="AG1092" s="214"/>
      <c r="AH1092" s="214"/>
      <c r="AI1092" s="214"/>
      <c r="AJ1092" s="214"/>
      <c r="AK1092" s="214"/>
      <c r="AL1092" s="214"/>
      <c r="AM1092" s="214"/>
      <c r="AN1092" s="214"/>
      <c r="AO1092" s="214"/>
      <c r="AP1092" s="214"/>
      <c r="AQ1092" s="214"/>
      <c r="AR1092" s="214"/>
      <c r="AS1092" s="214"/>
      <c r="AT1092" s="214"/>
      <c r="AU1092" s="214"/>
      <c r="AV1092" s="214"/>
      <c r="AW1092" s="214"/>
      <c r="AX1092" s="214"/>
      <c r="AY1092" s="214"/>
      <c r="AZ1092" s="214"/>
      <c r="BA1092" s="214"/>
      <c r="BB1092" s="214"/>
      <c r="BC1092" s="214"/>
      <c r="BD1092" s="214"/>
      <c r="BE1092" s="214"/>
      <c r="BF1092" s="214"/>
      <c r="BG1092" s="214"/>
      <c r="BH1092" s="214"/>
      <c r="BI1092" s="214"/>
      <c r="BJ1092" s="214"/>
      <c r="BK1092" s="214"/>
      <c r="BL1092" s="214"/>
      <c r="BM1092" s="219"/>
    </row>
    <row r="1093" spans="1:65">
      <c r="A1093" s="30"/>
      <c r="B1093" s="20" t="s">
        <v>258</v>
      </c>
      <c r="C1093" s="12"/>
      <c r="D1093" s="220">
        <v>20.741666666666667</v>
      </c>
      <c r="E1093" s="220">
        <v>20.250846332605075</v>
      </c>
      <c r="F1093" s="220">
        <v>21.995750000000001</v>
      </c>
      <c r="G1093" s="220">
        <v>19.166666666666664</v>
      </c>
      <c r="H1093" s="220">
        <v>19.8</v>
      </c>
      <c r="I1093" s="220">
        <v>21.983333333333334</v>
      </c>
      <c r="J1093" s="220">
        <v>20.783333333333331</v>
      </c>
      <c r="K1093" s="220">
        <v>20.216666666666665</v>
      </c>
      <c r="L1093" s="220">
        <v>19.483333333333334</v>
      </c>
      <c r="M1093" s="220">
        <v>19.916666666666668</v>
      </c>
      <c r="N1093" s="220">
        <v>19.991346435000001</v>
      </c>
      <c r="O1093" s="220">
        <v>19.79666666666667</v>
      </c>
      <c r="P1093" s="220">
        <v>20.366666666666667</v>
      </c>
      <c r="Q1093" s="220">
        <v>19.083333333333332</v>
      </c>
      <c r="R1093" s="220">
        <v>20.293333333333333</v>
      </c>
      <c r="S1093" s="220">
        <v>20.3</v>
      </c>
      <c r="T1093" s="220">
        <v>20.433333333333334</v>
      </c>
      <c r="U1093" s="220">
        <v>19.133333333333333</v>
      </c>
      <c r="V1093" s="220">
        <v>18.811166666666669</v>
      </c>
      <c r="W1093" s="213"/>
      <c r="X1093" s="214"/>
      <c r="Y1093" s="214"/>
      <c r="Z1093" s="214"/>
      <c r="AA1093" s="214"/>
      <c r="AB1093" s="214"/>
      <c r="AC1093" s="214"/>
      <c r="AD1093" s="214"/>
      <c r="AE1093" s="214"/>
      <c r="AF1093" s="214"/>
      <c r="AG1093" s="214"/>
      <c r="AH1093" s="214"/>
      <c r="AI1093" s="214"/>
      <c r="AJ1093" s="214"/>
      <c r="AK1093" s="214"/>
      <c r="AL1093" s="214"/>
      <c r="AM1093" s="214"/>
      <c r="AN1093" s="214"/>
      <c r="AO1093" s="214"/>
      <c r="AP1093" s="214"/>
      <c r="AQ1093" s="214"/>
      <c r="AR1093" s="214"/>
      <c r="AS1093" s="214"/>
      <c r="AT1093" s="214"/>
      <c r="AU1093" s="214"/>
      <c r="AV1093" s="214"/>
      <c r="AW1093" s="214"/>
      <c r="AX1093" s="214"/>
      <c r="AY1093" s="214"/>
      <c r="AZ1093" s="214"/>
      <c r="BA1093" s="214"/>
      <c r="BB1093" s="214"/>
      <c r="BC1093" s="214"/>
      <c r="BD1093" s="214"/>
      <c r="BE1093" s="214"/>
      <c r="BF1093" s="214"/>
      <c r="BG1093" s="214"/>
      <c r="BH1093" s="214"/>
      <c r="BI1093" s="214"/>
      <c r="BJ1093" s="214"/>
      <c r="BK1093" s="214"/>
      <c r="BL1093" s="214"/>
      <c r="BM1093" s="219"/>
    </row>
    <row r="1094" spans="1:65">
      <c r="A1094" s="30"/>
      <c r="B1094" s="3" t="s">
        <v>259</v>
      </c>
      <c r="C1094" s="29"/>
      <c r="D1094" s="216">
        <v>20.700000000000003</v>
      </c>
      <c r="E1094" s="216">
        <v>20.262726329087631</v>
      </c>
      <c r="F1094" s="216">
        <v>22.108699999999999</v>
      </c>
      <c r="G1094" s="216">
        <v>18.75</v>
      </c>
      <c r="H1094" s="216">
        <v>19.8</v>
      </c>
      <c r="I1094" s="216">
        <v>21.8</v>
      </c>
      <c r="J1094" s="216">
        <v>20.75</v>
      </c>
      <c r="K1094" s="216">
        <v>20.45</v>
      </c>
      <c r="L1094" s="216">
        <v>19.45</v>
      </c>
      <c r="M1094" s="216">
        <v>19.8</v>
      </c>
      <c r="N1094" s="216">
        <v>19.951578609999999</v>
      </c>
      <c r="O1094" s="216">
        <v>19.79</v>
      </c>
      <c r="P1094" s="216">
        <v>20.5</v>
      </c>
      <c r="Q1094" s="216">
        <v>19.149999999999999</v>
      </c>
      <c r="R1094" s="216">
        <v>20.3</v>
      </c>
      <c r="S1094" s="216">
        <v>20.350000000000001</v>
      </c>
      <c r="T1094" s="216">
        <v>20.399999999999999</v>
      </c>
      <c r="U1094" s="216">
        <v>19.149999999999999</v>
      </c>
      <c r="V1094" s="216">
        <v>18.763999999999999</v>
      </c>
      <c r="W1094" s="213"/>
      <c r="X1094" s="214"/>
      <c r="Y1094" s="214"/>
      <c r="Z1094" s="214"/>
      <c r="AA1094" s="214"/>
      <c r="AB1094" s="214"/>
      <c r="AC1094" s="214"/>
      <c r="AD1094" s="214"/>
      <c r="AE1094" s="214"/>
      <c r="AF1094" s="214"/>
      <c r="AG1094" s="214"/>
      <c r="AH1094" s="214"/>
      <c r="AI1094" s="214"/>
      <c r="AJ1094" s="214"/>
      <c r="AK1094" s="214"/>
      <c r="AL1094" s="214"/>
      <c r="AM1094" s="214"/>
      <c r="AN1094" s="214"/>
      <c r="AO1094" s="214"/>
      <c r="AP1094" s="214"/>
      <c r="AQ1094" s="214"/>
      <c r="AR1094" s="214"/>
      <c r="AS1094" s="214"/>
      <c r="AT1094" s="214"/>
      <c r="AU1094" s="214"/>
      <c r="AV1094" s="214"/>
      <c r="AW1094" s="214"/>
      <c r="AX1094" s="214"/>
      <c r="AY1094" s="214"/>
      <c r="AZ1094" s="214"/>
      <c r="BA1094" s="214"/>
      <c r="BB1094" s="214"/>
      <c r="BC1094" s="214"/>
      <c r="BD1094" s="214"/>
      <c r="BE1094" s="214"/>
      <c r="BF1094" s="214"/>
      <c r="BG1094" s="214"/>
      <c r="BH1094" s="214"/>
      <c r="BI1094" s="214"/>
      <c r="BJ1094" s="214"/>
      <c r="BK1094" s="214"/>
      <c r="BL1094" s="214"/>
      <c r="BM1094" s="219"/>
    </row>
    <row r="1095" spans="1:65">
      <c r="A1095" s="30"/>
      <c r="B1095" s="3" t="s">
        <v>260</v>
      </c>
      <c r="C1095" s="29"/>
      <c r="D1095" s="24">
        <v>0.12512660255383948</v>
      </c>
      <c r="E1095" s="24">
        <v>0.24513393903169459</v>
      </c>
      <c r="F1095" s="24">
        <v>0.46957227239265315</v>
      </c>
      <c r="G1095" s="24">
        <v>0.84063468086123228</v>
      </c>
      <c r="H1095" s="24">
        <v>0.58651513194460769</v>
      </c>
      <c r="I1095" s="24">
        <v>0.59132619311735757</v>
      </c>
      <c r="J1095" s="24">
        <v>9.8319208025017216E-2</v>
      </c>
      <c r="K1095" s="24">
        <v>0.77308904187465155</v>
      </c>
      <c r="L1095" s="24">
        <v>0.8256310717667229</v>
      </c>
      <c r="M1095" s="24">
        <v>0.32506409624359656</v>
      </c>
      <c r="N1095" s="24">
        <v>0.48740196540206115</v>
      </c>
      <c r="O1095" s="24">
        <v>0.20195709115222124</v>
      </c>
      <c r="P1095" s="24">
        <v>0.50859282994028399</v>
      </c>
      <c r="Q1095" s="24">
        <v>0.70545493595740427</v>
      </c>
      <c r="R1095" s="24">
        <v>0.17996295915178437</v>
      </c>
      <c r="S1095" s="24">
        <v>0.34641016151377524</v>
      </c>
      <c r="T1095" s="24">
        <v>0.31411250638372645</v>
      </c>
      <c r="U1095" s="24">
        <v>0.16329931618554577</v>
      </c>
      <c r="V1095" s="24">
        <v>0.1520913102930832</v>
      </c>
      <c r="W1095" s="149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86</v>
      </c>
      <c r="C1096" s="29"/>
      <c r="D1096" s="13">
        <v>6.0326204525756278E-3</v>
      </c>
      <c r="E1096" s="13">
        <v>1.210487379171972E-2</v>
      </c>
      <c r="F1096" s="13">
        <v>2.1348318306611647E-2</v>
      </c>
      <c r="G1096" s="13">
        <v>4.3859200740586038E-2</v>
      </c>
      <c r="H1096" s="13">
        <v>2.962197636083877E-2</v>
      </c>
      <c r="I1096" s="13">
        <v>2.6898841233541661E-2</v>
      </c>
      <c r="J1096" s="13">
        <v>4.7306756066568031E-3</v>
      </c>
      <c r="K1096" s="13">
        <v>3.8240183439801401E-2</v>
      </c>
      <c r="L1096" s="13">
        <v>4.2376274000002885E-2</v>
      </c>
      <c r="M1096" s="13">
        <v>1.6321209853234972E-2</v>
      </c>
      <c r="N1096" s="13">
        <v>2.4380647245887274E-2</v>
      </c>
      <c r="O1096" s="13">
        <v>1.0201570524611275E-2</v>
      </c>
      <c r="P1096" s="13">
        <v>2.4971824710652242E-2</v>
      </c>
      <c r="Q1096" s="13">
        <v>3.6967070879863985E-2</v>
      </c>
      <c r="R1096" s="13">
        <v>8.8680827440103995E-3</v>
      </c>
      <c r="S1096" s="13">
        <v>1.7064539976048041E-2</v>
      </c>
      <c r="T1096" s="13">
        <v>1.5372553330361817E-2</v>
      </c>
      <c r="U1096" s="13">
        <v>8.5348074661435076E-3</v>
      </c>
      <c r="V1096" s="13">
        <v>8.0851609572195511E-3</v>
      </c>
      <c r="W1096" s="149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261</v>
      </c>
      <c r="C1097" s="29"/>
      <c r="D1097" s="13">
        <v>4.2412844470641087E-2</v>
      </c>
      <c r="E1097" s="13">
        <v>1.7745712905200772E-2</v>
      </c>
      <c r="F1097" s="13">
        <v>0.10543924421527229</v>
      </c>
      <c r="G1097" s="13">
        <v>-3.6741847214755263E-2</v>
      </c>
      <c r="H1097" s="13">
        <v>-4.9124473835904237E-3</v>
      </c>
      <c r="I1097" s="13">
        <v>0.10481522045542446</v>
      </c>
      <c r="J1097" s="13">
        <v>4.4506883933217667E-2</v>
      </c>
      <c r="K1097" s="13">
        <v>1.60279472421756E-2</v>
      </c>
      <c r="L1097" s="13">
        <v>-2.0827147299172788E-2</v>
      </c>
      <c r="M1097" s="13">
        <v>9.5086311162417836E-4</v>
      </c>
      <c r="N1097" s="13">
        <v>4.7040402783300461E-3</v>
      </c>
      <c r="O1097" s="13">
        <v>-5.0799705405963902E-3</v>
      </c>
      <c r="P1097" s="13">
        <v>2.3566489307451643E-2</v>
      </c>
      <c r="Q1097" s="13">
        <v>-4.0929926139908424E-2</v>
      </c>
      <c r="R1097" s="13">
        <v>1.9880979853316605E-2</v>
      </c>
      <c r="S1097" s="13">
        <v>2.0216026167328982E-2</v>
      </c>
      <c r="T1097" s="13">
        <v>2.6916952447574083E-2</v>
      </c>
      <c r="U1097" s="13">
        <v>-3.8417078784816372E-2</v>
      </c>
      <c r="V1097" s="13">
        <v>-5.4608191909458759E-2</v>
      </c>
      <c r="W1097" s="149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46" t="s">
        <v>262</v>
      </c>
      <c r="C1098" s="47"/>
      <c r="D1098" s="45">
        <v>0.84</v>
      </c>
      <c r="E1098" s="45">
        <v>0.05</v>
      </c>
      <c r="F1098" s="45">
        <v>2.86</v>
      </c>
      <c r="G1098" s="45">
        <v>1.69</v>
      </c>
      <c r="H1098" s="45">
        <v>0.67</v>
      </c>
      <c r="I1098" s="45">
        <v>2.84</v>
      </c>
      <c r="J1098" s="45">
        <v>0.91</v>
      </c>
      <c r="K1098" s="45">
        <v>0</v>
      </c>
      <c r="L1098" s="45">
        <v>1.18</v>
      </c>
      <c r="M1098" s="45">
        <v>0.48</v>
      </c>
      <c r="N1098" s="45">
        <v>0.36</v>
      </c>
      <c r="O1098" s="45">
        <v>0.67</v>
      </c>
      <c r="P1098" s="45">
        <v>0.24</v>
      </c>
      <c r="Q1098" s="45">
        <v>1.82</v>
      </c>
      <c r="R1098" s="45">
        <v>0.12</v>
      </c>
      <c r="S1098" s="45">
        <v>0.13</v>
      </c>
      <c r="T1098" s="45">
        <v>0.35</v>
      </c>
      <c r="U1098" s="45">
        <v>1.74</v>
      </c>
      <c r="V1098" s="45">
        <v>2.2599999999999998</v>
      </c>
      <c r="W1098" s="149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B1099" s="31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BM1099" s="55"/>
    </row>
    <row r="1100" spans="1:65" ht="15">
      <c r="B1100" s="8" t="s">
        <v>549</v>
      </c>
      <c r="BM1100" s="28" t="s">
        <v>66</v>
      </c>
    </row>
    <row r="1101" spans="1:65" ht="15">
      <c r="A1101" s="25" t="s">
        <v>41</v>
      </c>
      <c r="B1101" s="18" t="s">
        <v>110</v>
      </c>
      <c r="C1101" s="15" t="s">
        <v>111</v>
      </c>
      <c r="D1101" s="16" t="s">
        <v>227</v>
      </c>
      <c r="E1101" s="17" t="s">
        <v>227</v>
      </c>
      <c r="F1101" s="17" t="s">
        <v>227</v>
      </c>
      <c r="G1101" s="17" t="s">
        <v>227</v>
      </c>
      <c r="H1101" s="17" t="s">
        <v>227</v>
      </c>
      <c r="I1101" s="17" t="s">
        <v>227</v>
      </c>
      <c r="J1101" s="17" t="s">
        <v>227</v>
      </c>
      <c r="K1101" s="17" t="s">
        <v>227</v>
      </c>
      <c r="L1101" s="17" t="s">
        <v>227</v>
      </c>
      <c r="M1101" s="149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1</v>
      </c>
    </row>
    <row r="1102" spans="1:65">
      <c r="A1102" s="30"/>
      <c r="B1102" s="19" t="s">
        <v>228</v>
      </c>
      <c r="C1102" s="9" t="s">
        <v>228</v>
      </c>
      <c r="D1102" s="147" t="s">
        <v>231</v>
      </c>
      <c r="E1102" s="148" t="s">
        <v>232</v>
      </c>
      <c r="F1102" s="148" t="s">
        <v>234</v>
      </c>
      <c r="G1102" s="148" t="s">
        <v>236</v>
      </c>
      <c r="H1102" s="148" t="s">
        <v>246</v>
      </c>
      <c r="I1102" s="148" t="s">
        <v>247</v>
      </c>
      <c r="J1102" s="148" t="s">
        <v>248</v>
      </c>
      <c r="K1102" s="148" t="s">
        <v>282</v>
      </c>
      <c r="L1102" s="148" t="s">
        <v>252</v>
      </c>
      <c r="M1102" s="149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 t="s">
        <v>3</v>
      </c>
    </row>
    <row r="1103" spans="1:65">
      <c r="A1103" s="30"/>
      <c r="B1103" s="19"/>
      <c r="C1103" s="9"/>
      <c r="D1103" s="10" t="s">
        <v>297</v>
      </c>
      <c r="E1103" s="11" t="s">
        <v>297</v>
      </c>
      <c r="F1103" s="11" t="s">
        <v>297</v>
      </c>
      <c r="G1103" s="11" t="s">
        <v>298</v>
      </c>
      <c r="H1103" s="11" t="s">
        <v>297</v>
      </c>
      <c r="I1103" s="11" t="s">
        <v>297</v>
      </c>
      <c r="J1103" s="11" t="s">
        <v>298</v>
      </c>
      <c r="K1103" s="11" t="s">
        <v>298</v>
      </c>
      <c r="L1103" s="11" t="s">
        <v>297</v>
      </c>
      <c r="M1103" s="149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2</v>
      </c>
    </row>
    <row r="1104" spans="1:65">
      <c r="A1104" s="30"/>
      <c r="B1104" s="19"/>
      <c r="C1104" s="9"/>
      <c r="D1104" s="26"/>
      <c r="E1104" s="26"/>
      <c r="F1104" s="26"/>
      <c r="G1104" s="26"/>
      <c r="H1104" s="26"/>
      <c r="I1104" s="26"/>
      <c r="J1104" s="26"/>
      <c r="K1104" s="26"/>
      <c r="L1104" s="26"/>
      <c r="M1104" s="149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3</v>
      </c>
    </row>
    <row r="1105" spans="1:65">
      <c r="A1105" s="30"/>
      <c r="B1105" s="18">
        <v>1</v>
      </c>
      <c r="C1105" s="14">
        <v>1</v>
      </c>
      <c r="D1105" s="22">
        <v>2.2200000000000002</v>
      </c>
      <c r="E1105" s="22">
        <v>2.1199232121258325</v>
      </c>
      <c r="F1105" s="22">
        <v>2.1885249999999998</v>
      </c>
      <c r="G1105" s="22">
        <v>2.2000000000000002</v>
      </c>
      <c r="H1105" s="22">
        <v>2.1</v>
      </c>
      <c r="I1105" s="22">
        <v>2.2599999999999998</v>
      </c>
      <c r="J1105" s="22">
        <v>2.2000000000000002</v>
      </c>
      <c r="K1105" s="22">
        <v>2.14</v>
      </c>
      <c r="L1105" s="22">
        <v>2.2000000000000002</v>
      </c>
      <c r="M1105" s="149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1</v>
      </c>
    </row>
    <row r="1106" spans="1:65">
      <c r="A1106" s="30"/>
      <c r="B1106" s="19">
        <v>1</v>
      </c>
      <c r="C1106" s="9">
        <v>2</v>
      </c>
      <c r="D1106" s="11">
        <v>2.2400000000000002</v>
      </c>
      <c r="E1106" s="11">
        <v>2.1271233145168553</v>
      </c>
      <c r="F1106" s="11">
        <v>2.2291750000000001</v>
      </c>
      <c r="G1106" s="11">
        <v>2.2000000000000002</v>
      </c>
      <c r="H1106" s="11">
        <v>2.2000000000000002</v>
      </c>
      <c r="I1106" s="11">
        <v>2.19</v>
      </c>
      <c r="J1106" s="11">
        <v>2.1</v>
      </c>
      <c r="K1106" s="11">
        <v>2.11</v>
      </c>
      <c r="L1106" s="11">
        <v>2.2999999999999998</v>
      </c>
      <c r="M1106" s="149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7</v>
      </c>
    </row>
    <row r="1107" spans="1:65">
      <c r="A1107" s="30"/>
      <c r="B1107" s="19">
        <v>1</v>
      </c>
      <c r="C1107" s="9">
        <v>3</v>
      </c>
      <c r="D1107" s="11">
        <v>2.3199999999999998</v>
      </c>
      <c r="E1107" s="11">
        <v>2.022164438184153</v>
      </c>
      <c r="F1107" s="11">
        <v>2.2027749999999999</v>
      </c>
      <c r="G1107" s="11">
        <v>2.2999999999999998</v>
      </c>
      <c r="H1107" s="11">
        <v>2.1</v>
      </c>
      <c r="I1107" s="11">
        <v>2.2599999999999998</v>
      </c>
      <c r="J1107" s="11">
        <v>2.2000000000000002</v>
      </c>
      <c r="K1107" s="11">
        <v>2.11</v>
      </c>
      <c r="L1107" s="11">
        <v>2.2999999999999998</v>
      </c>
      <c r="M1107" s="149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>
        <v>16</v>
      </c>
    </row>
    <row r="1108" spans="1:65">
      <c r="A1108" s="30"/>
      <c r="B1108" s="19">
        <v>1</v>
      </c>
      <c r="C1108" s="9">
        <v>4</v>
      </c>
      <c r="D1108" s="11">
        <v>2.27</v>
      </c>
      <c r="E1108" s="11">
        <v>2.0495092949344977</v>
      </c>
      <c r="F1108" s="11">
        <v>2.1602999999999999</v>
      </c>
      <c r="G1108" s="11">
        <v>2.2999999999999998</v>
      </c>
      <c r="H1108" s="11">
        <v>2.1</v>
      </c>
      <c r="I1108" s="11">
        <v>2.21</v>
      </c>
      <c r="J1108" s="11">
        <v>2.1</v>
      </c>
      <c r="K1108" s="145">
        <v>2.64</v>
      </c>
      <c r="L1108" s="11">
        <v>2.25</v>
      </c>
      <c r="M1108" s="149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>
        <v>2.2014869871695137</v>
      </c>
    </row>
    <row r="1109" spans="1:65">
      <c r="A1109" s="30"/>
      <c r="B1109" s="19">
        <v>1</v>
      </c>
      <c r="C1109" s="9">
        <v>5</v>
      </c>
      <c r="D1109" s="11">
        <v>2.41</v>
      </c>
      <c r="E1109" s="11">
        <v>2.1058245461225371</v>
      </c>
      <c r="F1109" s="11">
        <v>2.2349999999999999</v>
      </c>
      <c r="G1109" s="11">
        <v>2.2000000000000002</v>
      </c>
      <c r="H1109" s="11">
        <v>2.1</v>
      </c>
      <c r="I1109" s="11">
        <v>2.23</v>
      </c>
      <c r="J1109" s="11">
        <v>2.2999999999999998</v>
      </c>
      <c r="K1109" s="11">
        <v>2.16</v>
      </c>
      <c r="L1109" s="11">
        <v>2.2999999999999998</v>
      </c>
      <c r="M1109" s="149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70</v>
      </c>
    </row>
    <row r="1110" spans="1:65">
      <c r="A1110" s="30"/>
      <c r="B1110" s="19">
        <v>1</v>
      </c>
      <c r="C1110" s="9">
        <v>6</v>
      </c>
      <c r="D1110" s="11">
        <v>2.4</v>
      </c>
      <c r="E1110" s="11">
        <v>2.0743025012698419</v>
      </c>
      <c r="F1110" s="11">
        <v>2.2196750000000001</v>
      </c>
      <c r="G1110" s="11">
        <v>2.2999999999999998</v>
      </c>
      <c r="H1110" s="11">
        <v>2.2999999999999998</v>
      </c>
      <c r="I1110" s="11">
        <v>2.31</v>
      </c>
      <c r="J1110" s="11">
        <v>2.1</v>
      </c>
      <c r="K1110" s="11">
        <v>2.21</v>
      </c>
      <c r="L1110" s="11">
        <v>2.2000000000000002</v>
      </c>
      <c r="M1110" s="149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20" t="s">
        <v>258</v>
      </c>
      <c r="C1111" s="12"/>
      <c r="D1111" s="23">
        <v>2.31</v>
      </c>
      <c r="E1111" s="23">
        <v>2.083141217858953</v>
      </c>
      <c r="F1111" s="23">
        <v>2.2059083333333334</v>
      </c>
      <c r="G1111" s="23">
        <v>2.25</v>
      </c>
      <c r="H1111" s="23">
        <v>2.15</v>
      </c>
      <c r="I1111" s="23">
        <v>2.2433333333333332</v>
      </c>
      <c r="J1111" s="23">
        <v>2.166666666666667</v>
      </c>
      <c r="K1111" s="23">
        <v>2.2283333333333335</v>
      </c>
      <c r="L1111" s="23">
        <v>2.2583333333333333</v>
      </c>
      <c r="M1111" s="149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30"/>
      <c r="B1112" s="3" t="s">
        <v>259</v>
      </c>
      <c r="C1112" s="29"/>
      <c r="D1112" s="11">
        <v>2.2949999999999999</v>
      </c>
      <c r="E1112" s="11">
        <v>2.0900635236961893</v>
      </c>
      <c r="F1112" s="11">
        <v>2.2112249999999998</v>
      </c>
      <c r="G1112" s="11">
        <v>2.25</v>
      </c>
      <c r="H1112" s="11">
        <v>2.1</v>
      </c>
      <c r="I1112" s="11">
        <v>2.2450000000000001</v>
      </c>
      <c r="J1112" s="11">
        <v>2.1500000000000004</v>
      </c>
      <c r="K1112" s="11">
        <v>2.1500000000000004</v>
      </c>
      <c r="L1112" s="11">
        <v>2.2749999999999999</v>
      </c>
      <c r="M1112" s="149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3" t="s">
        <v>260</v>
      </c>
      <c r="C1113" s="29"/>
      <c r="D1113" s="24">
        <v>8.0993826925266271E-2</v>
      </c>
      <c r="E1113" s="24">
        <v>4.1783418050311667E-2</v>
      </c>
      <c r="F1113" s="24">
        <v>2.8175528684776619E-2</v>
      </c>
      <c r="G1113" s="24">
        <v>5.4772255750516412E-2</v>
      </c>
      <c r="H1113" s="24">
        <v>8.3666002653407484E-2</v>
      </c>
      <c r="I1113" s="24">
        <v>4.2739521132865617E-2</v>
      </c>
      <c r="J1113" s="24">
        <v>8.164965809277254E-2</v>
      </c>
      <c r="K1113" s="24">
        <v>0.20507722122816735</v>
      </c>
      <c r="L1113" s="24">
        <v>4.915960401250858E-2</v>
      </c>
      <c r="M1113" s="203"/>
      <c r="N1113" s="204"/>
      <c r="O1113" s="204"/>
      <c r="P1113" s="204"/>
      <c r="Q1113" s="204"/>
      <c r="R1113" s="204"/>
      <c r="S1113" s="204"/>
      <c r="T1113" s="204"/>
      <c r="U1113" s="204"/>
      <c r="V1113" s="204"/>
      <c r="W1113" s="204"/>
      <c r="X1113" s="204"/>
      <c r="Y1113" s="204"/>
      <c r="Z1113" s="204"/>
      <c r="AA1113" s="204"/>
      <c r="AB1113" s="204"/>
      <c r="AC1113" s="204"/>
      <c r="AD1113" s="204"/>
      <c r="AE1113" s="204"/>
      <c r="AF1113" s="204"/>
      <c r="AG1113" s="204"/>
      <c r="AH1113" s="204"/>
      <c r="AI1113" s="204"/>
      <c r="AJ1113" s="204"/>
      <c r="AK1113" s="204"/>
      <c r="AL1113" s="204"/>
      <c r="AM1113" s="204"/>
      <c r="AN1113" s="204"/>
      <c r="AO1113" s="204"/>
      <c r="AP1113" s="204"/>
      <c r="AQ1113" s="204"/>
      <c r="AR1113" s="204"/>
      <c r="AS1113" s="204"/>
      <c r="AT1113" s="204"/>
      <c r="AU1113" s="204"/>
      <c r="AV1113" s="204"/>
      <c r="AW1113" s="204"/>
      <c r="AX1113" s="204"/>
      <c r="AY1113" s="204"/>
      <c r="AZ1113" s="204"/>
      <c r="BA1113" s="204"/>
      <c r="BB1113" s="204"/>
      <c r="BC1113" s="204"/>
      <c r="BD1113" s="204"/>
      <c r="BE1113" s="204"/>
      <c r="BF1113" s="204"/>
      <c r="BG1113" s="204"/>
      <c r="BH1113" s="204"/>
      <c r="BI1113" s="204"/>
      <c r="BJ1113" s="204"/>
      <c r="BK1113" s="204"/>
      <c r="BL1113" s="204"/>
      <c r="BM1113" s="56"/>
    </row>
    <row r="1114" spans="1:65">
      <c r="A1114" s="30"/>
      <c r="B1114" s="3" t="s">
        <v>86</v>
      </c>
      <c r="C1114" s="29"/>
      <c r="D1114" s="13">
        <v>3.5062262738210503E-2</v>
      </c>
      <c r="E1114" s="13">
        <v>2.0057890311083449E-2</v>
      </c>
      <c r="F1114" s="13">
        <v>1.2772755902418106E-2</v>
      </c>
      <c r="G1114" s="13">
        <v>2.4343224778007294E-2</v>
      </c>
      <c r="H1114" s="13">
        <v>3.8914419838794179E-2</v>
      </c>
      <c r="I1114" s="13">
        <v>1.9051792481217959E-2</v>
      </c>
      <c r="J1114" s="13">
        <v>3.7684457581279626E-2</v>
      </c>
      <c r="K1114" s="13">
        <v>9.2031662480852955E-2</v>
      </c>
      <c r="L1114" s="13">
        <v>2.1768090337642175E-2</v>
      </c>
      <c r="M1114" s="149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3" t="s">
        <v>261</v>
      </c>
      <c r="C1115" s="29"/>
      <c r="D1115" s="13">
        <v>4.9290780941659396E-2</v>
      </c>
      <c r="E1115" s="13">
        <v>-5.3757196840268251E-2</v>
      </c>
      <c r="F1115" s="13">
        <v>2.0083453545660657E-3</v>
      </c>
      <c r="G1115" s="13">
        <v>2.2036474943174733E-2</v>
      </c>
      <c r="H1115" s="13">
        <v>-2.3387368387633112E-2</v>
      </c>
      <c r="I1115" s="13">
        <v>1.9008218721120906E-2</v>
      </c>
      <c r="J1115" s="13">
        <v>-1.5816727832498212E-2</v>
      </c>
      <c r="K1115" s="13">
        <v>1.2194642221499796E-2</v>
      </c>
      <c r="L1115" s="13">
        <v>2.5821795220742016E-2</v>
      </c>
      <c r="M1115" s="149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46" t="s">
        <v>262</v>
      </c>
      <c r="C1116" s="47"/>
      <c r="D1116" s="45">
        <v>1.84</v>
      </c>
      <c r="E1116" s="45">
        <v>3.26</v>
      </c>
      <c r="F1116" s="45">
        <v>0.5</v>
      </c>
      <c r="G1116" s="45">
        <v>0.49</v>
      </c>
      <c r="H1116" s="45">
        <v>1.76</v>
      </c>
      <c r="I1116" s="45">
        <v>0.34</v>
      </c>
      <c r="J1116" s="45">
        <v>1.39</v>
      </c>
      <c r="K1116" s="45">
        <v>0</v>
      </c>
      <c r="L1116" s="45">
        <v>0.67</v>
      </c>
      <c r="M1116" s="149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B1117" s="31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BM1117" s="55"/>
    </row>
    <row r="1118" spans="1:65" ht="15">
      <c r="B1118" s="8" t="s">
        <v>550</v>
      </c>
      <c r="BM1118" s="28" t="s">
        <v>66</v>
      </c>
    </row>
    <row r="1119" spans="1:65" ht="15">
      <c r="A1119" s="25" t="s">
        <v>44</v>
      </c>
      <c r="B1119" s="18" t="s">
        <v>110</v>
      </c>
      <c r="C1119" s="15" t="s">
        <v>111</v>
      </c>
      <c r="D1119" s="16" t="s">
        <v>227</v>
      </c>
      <c r="E1119" s="17" t="s">
        <v>227</v>
      </c>
      <c r="F1119" s="17" t="s">
        <v>227</v>
      </c>
      <c r="G1119" s="17" t="s">
        <v>227</v>
      </c>
      <c r="H1119" s="17" t="s">
        <v>227</v>
      </c>
      <c r="I1119" s="17" t="s">
        <v>227</v>
      </c>
      <c r="J1119" s="17" t="s">
        <v>227</v>
      </c>
      <c r="K1119" s="17" t="s">
        <v>227</v>
      </c>
      <c r="L1119" s="17" t="s">
        <v>227</v>
      </c>
      <c r="M1119" s="17" t="s">
        <v>227</v>
      </c>
      <c r="N1119" s="17" t="s">
        <v>227</v>
      </c>
      <c r="O1119" s="17" t="s">
        <v>227</v>
      </c>
      <c r="P1119" s="17" t="s">
        <v>227</v>
      </c>
      <c r="Q1119" s="17" t="s">
        <v>227</v>
      </c>
      <c r="R1119" s="17" t="s">
        <v>227</v>
      </c>
      <c r="S1119" s="17" t="s">
        <v>227</v>
      </c>
      <c r="T1119" s="17" t="s">
        <v>227</v>
      </c>
      <c r="U1119" s="17" t="s">
        <v>227</v>
      </c>
      <c r="V1119" s="17" t="s">
        <v>227</v>
      </c>
      <c r="W1119" s="17" t="s">
        <v>227</v>
      </c>
      <c r="X1119" s="149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9" t="s">
        <v>228</v>
      </c>
      <c r="C1120" s="9" t="s">
        <v>228</v>
      </c>
      <c r="D1120" s="147" t="s">
        <v>231</v>
      </c>
      <c r="E1120" s="148" t="s">
        <v>232</v>
      </c>
      <c r="F1120" s="148" t="s">
        <v>234</v>
      </c>
      <c r="G1120" s="148" t="s">
        <v>236</v>
      </c>
      <c r="H1120" s="148" t="s">
        <v>237</v>
      </c>
      <c r="I1120" s="148" t="s">
        <v>238</v>
      </c>
      <c r="J1120" s="148" t="s">
        <v>239</v>
      </c>
      <c r="K1120" s="148" t="s">
        <v>240</v>
      </c>
      <c r="L1120" s="148" t="s">
        <v>241</v>
      </c>
      <c r="M1120" s="148" t="s">
        <v>242</v>
      </c>
      <c r="N1120" s="148" t="s">
        <v>243</v>
      </c>
      <c r="O1120" s="148" t="s">
        <v>244</v>
      </c>
      <c r="P1120" s="148" t="s">
        <v>245</v>
      </c>
      <c r="Q1120" s="148" t="s">
        <v>246</v>
      </c>
      <c r="R1120" s="148" t="s">
        <v>247</v>
      </c>
      <c r="S1120" s="148" t="s">
        <v>248</v>
      </c>
      <c r="T1120" s="148" t="s">
        <v>282</v>
      </c>
      <c r="U1120" s="148" t="s">
        <v>251</v>
      </c>
      <c r="V1120" s="148" t="s">
        <v>252</v>
      </c>
      <c r="W1120" s="148" t="s">
        <v>296</v>
      </c>
      <c r="X1120" s="149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 t="s">
        <v>3</v>
      </c>
    </row>
    <row r="1121" spans="1:65">
      <c r="A1121" s="30"/>
      <c r="B1121" s="19"/>
      <c r="C1121" s="9"/>
      <c r="D1121" s="10" t="s">
        <v>297</v>
      </c>
      <c r="E1121" s="11" t="s">
        <v>297</v>
      </c>
      <c r="F1121" s="11" t="s">
        <v>114</v>
      </c>
      <c r="G1121" s="11" t="s">
        <v>298</v>
      </c>
      <c r="H1121" s="11" t="s">
        <v>297</v>
      </c>
      <c r="I1121" s="11" t="s">
        <v>298</v>
      </c>
      <c r="J1121" s="11" t="s">
        <v>298</v>
      </c>
      <c r="K1121" s="11" t="s">
        <v>298</v>
      </c>
      <c r="L1121" s="11" t="s">
        <v>298</v>
      </c>
      <c r="M1121" s="11" t="s">
        <v>298</v>
      </c>
      <c r="N1121" s="11" t="s">
        <v>114</v>
      </c>
      <c r="O1121" s="11" t="s">
        <v>298</v>
      </c>
      <c r="P1121" s="11" t="s">
        <v>114</v>
      </c>
      <c r="Q1121" s="11" t="s">
        <v>297</v>
      </c>
      <c r="R1121" s="11" t="s">
        <v>297</v>
      </c>
      <c r="S1121" s="11" t="s">
        <v>298</v>
      </c>
      <c r="T1121" s="11" t="s">
        <v>298</v>
      </c>
      <c r="U1121" s="11" t="s">
        <v>114</v>
      </c>
      <c r="V1121" s="11" t="s">
        <v>297</v>
      </c>
      <c r="W1121" s="11" t="s">
        <v>114</v>
      </c>
      <c r="X1121" s="149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0</v>
      </c>
    </row>
    <row r="1122" spans="1:65">
      <c r="A1122" s="30"/>
      <c r="B1122" s="19"/>
      <c r="C1122" s="9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149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0</v>
      </c>
    </row>
    <row r="1123" spans="1:65">
      <c r="A1123" s="30"/>
      <c r="B1123" s="18">
        <v>1</v>
      </c>
      <c r="C1123" s="14">
        <v>1</v>
      </c>
      <c r="D1123" s="221">
        <v>133</v>
      </c>
      <c r="E1123" s="221">
        <v>131.65621052210074</v>
      </c>
      <c r="F1123" s="221">
        <v>137.80799999999999</v>
      </c>
      <c r="G1123" s="221">
        <v>118</v>
      </c>
      <c r="H1123" s="221">
        <v>122</v>
      </c>
      <c r="I1123" s="221">
        <v>138</v>
      </c>
      <c r="J1123" s="221">
        <v>135</v>
      </c>
      <c r="K1123" s="221">
        <v>138</v>
      </c>
      <c r="L1123" s="221">
        <v>132</v>
      </c>
      <c r="M1123" s="221">
        <v>132</v>
      </c>
      <c r="N1123" s="221">
        <v>134.56877465114999</v>
      </c>
      <c r="O1123" s="221">
        <v>117</v>
      </c>
      <c r="P1123" s="221">
        <v>128</v>
      </c>
      <c r="Q1123" s="221">
        <v>123.20000000000002</v>
      </c>
      <c r="R1123" s="221">
        <v>133</v>
      </c>
      <c r="S1123" s="221">
        <v>125.4</v>
      </c>
      <c r="T1123" s="229">
        <v>108</v>
      </c>
      <c r="U1123" s="229">
        <v>149.19999999999999</v>
      </c>
      <c r="V1123" s="221">
        <v>130</v>
      </c>
      <c r="W1123" s="221">
        <v>125.42200000000001</v>
      </c>
      <c r="X1123" s="222"/>
      <c r="Y1123" s="223"/>
      <c r="Z1123" s="223"/>
      <c r="AA1123" s="223"/>
      <c r="AB1123" s="223"/>
      <c r="AC1123" s="223"/>
      <c r="AD1123" s="223"/>
      <c r="AE1123" s="223"/>
      <c r="AF1123" s="223"/>
      <c r="AG1123" s="223"/>
      <c r="AH1123" s="223"/>
      <c r="AI1123" s="223"/>
      <c r="AJ1123" s="223"/>
      <c r="AK1123" s="223"/>
      <c r="AL1123" s="223"/>
      <c r="AM1123" s="223"/>
      <c r="AN1123" s="223"/>
      <c r="AO1123" s="223"/>
      <c r="AP1123" s="223"/>
      <c r="AQ1123" s="223"/>
      <c r="AR1123" s="223"/>
      <c r="AS1123" s="223"/>
      <c r="AT1123" s="223"/>
      <c r="AU1123" s="223"/>
      <c r="AV1123" s="223"/>
      <c r="AW1123" s="223"/>
      <c r="AX1123" s="223"/>
      <c r="AY1123" s="223"/>
      <c r="AZ1123" s="223"/>
      <c r="BA1123" s="223"/>
      <c r="BB1123" s="223"/>
      <c r="BC1123" s="223"/>
      <c r="BD1123" s="223"/>
      <c r="BE1123" s="223"/>
      <c r="BF1123" s="223"/>
      <c r="BG1123" s="223"/>
      <c r="BH1123" s="223"/>
      <c r="BI1123" s="223"/>
      <c r="BJ1123" s="223"/>
      <c r="BK1123" s="223"/>
      <c r="BL1123" s="223"/>
      <c r="BM1123" s="224">
        <v>1</v>
      </c>
    </row>
    <row r="1124" spans="1:65">
      <c r="A1124" s="30"/>
      <c r="B1124" s="19">
        <v>1</v>
      </c>
      <c r="C1124" s="9">
        <v>2</v>
      </c>
      <c r="D1124" s="225">
        <v>131</v>
      </c>
      <c r="E1124" s="225">
        <v>134.71529474533565</v>
      </c>
      <c r="F1124" s="225">
        <v>135.41999999999999</v>
      </c>
      <c r="G1124" s="225">
        <v>118</v>
      </c>
      <c r="H1124" s="225">
        <v>134</v>
      </c>
      <c r="I1124" s="225">
        <v>137</v>
      </c>
      <c r="J1124" s="225">
        <v>133</v>
      </c>
      <c r="K1124" s="225">
        <v>139</v>
      </c>
      <c r="L1124" s="225">
        <v>133</v>
      </c>
      <c r="M1124" s="225">
        <v>131</v>
      </c>
      <c r="N1124" s="225">
        <v>130.44651518115</v>
      </c>
      <c r="O1124" s="225">
        <v>119</v>
      </c>
      <c r="P1124" s="231">
        <v>139</v>
      </c>
      <c r="Q1124" s="225">
        <v>120.3</v>
      </c>
      <c r="R1124" s="225">
        <v>135</v>
      </c>
      <c r="S1124" s="225">
        <v>124.40000000000002</v>
      </c>
      <c r="T1124" s="230">
        <v>106</v>
      </c>
      <c r="U1124" s="230">
        <v>145.9</v>
      </c>
      <c r="V1124" s="225">
        <v>126</v>
      </c>
      <c r="W1124" s="225">
        <v>123.702</v>
      </c>
      <c r="X1124" s="222"/>
      <c r="Y1124" s="223"/>
      <c r="Z1124" s="223"/>
      <c r="AA1124" s="223"/>
      <c r="AB1124" s="223"/>
      <c r="AC1124" s="223"/>
      <c r="AD1124" s="223"/>
      <c r="AE1124" s="223"/>
      <c r="AF1124" s="223"/>
      <c r="AG1124" s="223"/>
      <c r="AH1124" s="223"/>
      <c r="AI1124" s="223"/>
      <c r="AJ1124" s="223"/>
      <c r="AK1124" s="223"/>
      <c r="AL1124" s="223"/>
      <c r="AM1124" s="223"/>
      <c r="AN1124" s="223"/>
      <c r="AO1124" s="223"/>
      <c r="AP1124" s="223"/>
      <c r="AQ1124" s="223"/>
      <c r="AR1124" s="223"/>
      <c r="AS1124" s="223"/>
      <c r="AT1124" s="223"/>
      <c r="AU1124" s="223"/>
      <c r="AV1124" s="223"/>
      <c r="AW1124" s="223"/>
      <c r="AX1124" s="223"/>
      <c r="AY1124" s="223"/>
      <c r="AZ1124" s="223"/>
      <c r="BA1124" s="223"/>
      <c r="BB1124" s="223"/>
      <c r="BC1124" s="223"/>
      <c r="BD1124" s="223"/>
      <c r="BE1124" s="223"/>
      <c r="BF1124" s="223"/>
      <c r="BG1124" s="223"/>
      <c r="BH1124" s="223"/>
      <c r="BI1124" s="223"/>
      <c r="BJ1124" s="223"/>
      <c r="BK1124" s="223"/>
      <c r="BL1124" s="223"/>
      <c r="BM1124" s="224">
        <v>15</v>
      </c>
    </row>
    <row r="1125" spans="1:65">
      <c r="A1125" s="30"/>
      <c r="B1125" s="19">
        <v>1</v>
      </c>
      <c r="C1125" s="9">
        <v>3</v>
      </c>
      <c r="D1125" s="225">
        <v>133</v>
      </c>
      <c r="E1125" s="225">
        <v>129.04978894697001</v>
      </c>
      <c r="F1125" s="225">
        <v>133.536</v>
      </c>
      <c r="G1125" s="225">
        <v>118</v>
      </c>
      <c r="H1125" s="225">
        <v>126</v>
      </c>
      <c r="I1125" s="225">
        <v>135</v>
      </c>
      <c r="J1125" s="225">
        <v>133</v>
      </c>
      <c r="K1125" s="225">
        <v>138</v>
      </c>
      <c r="L1125" s="225">
        <v>135</v>
      </c>
      <c r="M1125" s="225">
        <v>130</v>
      </c>
      <c r="N1125" s="225">
        <v>127.21081040114998</v>
      </c>
      <c r="O1125" s="225">
        <v>116</v>
      </c>
      <c r="P1125" s="225">
        <v>130</v>
      </c>
      <c r="Q1125" s="225">
        <v>121.1</v>
      </c>
      <c r="R1125" s="225">
        <v>134</v>
      </c>
      <c r="S1125" s="225">
        <v>122.39999999999999</v>
      </c>
      <c r="T1125" s="230">
        <v>106</v>
      </c>
      <c r="U1125" s="230">
        <v>155</v>
      </c>
      <c r="V1125" s="225">
        <v>126</v>
      </c>
      <c r="W1125" s="225">
        <v>123.754</v>
      </c>
      <c r="X1125" s="222"/>
      <c r="Y1125" s="223"/>
      <c r="Z1125" s="223"/>
      <c r="AA1125" s="223"/>
      <c r="AB1125" s="223"/>
      <c r="AC1125" s="223"/>
      <c r="AD1125" s="223"/>
      <c r="AE1125" s="223"/>
      <c r="AF1125" s="223"/>
      <c r="AG1125" s="223"/>
      <c r="AH1125" s="223"/>
      <c r="AI1125" s="223"/>
      <c r="AJ1125" s="223"/>
      <c r="AK1125" s="223"/>
      <c r="AL1125" s="223"/>
      <c r="AM1125" s="223"/>
      <c r="AN1125" s="223"/>
      <c r="AO1125" s="223"/>
      <c r="AP1125" s="223"/>
      <c r="AQ1125" s="223"/>
      <c r="AR1125" s="223"/>
      <c r="AS1125" s="223"/>
      <c r="AT1125" s="223"/>
      <c r="AU1125" s="223"/>
      <c r="AV1125" s="223"/>
      <c r="AW1125" s="223"/>
      <c r="AX1125" s="223"/>
      <c r="AY1125" s="223"/>
      <c r="AZ1125" s="223"/>
      <c r="BA1125" s="223"/>
      <c r="BB1125" s="223"/>
      <c r="BC1125" s="223"/>
      <c r="BD1125" s="223"/>
      <c r="BE1125" s="223"/>
      <c r="BF1125" s="223"/>
      <c r="BG1125" s="223"/>
      <c r="BH1125" s="223"/>
      <c r="BI1125" s="223"/>
      <c r="BJ1125" s="223"/>
      <c r="BK1125" s="223"/>
      <c r="BL1125" s="223"/>
      <c r="BM1125" s="224">
        <v>16</v>
      </c>
    </row>
    <row r="1126" spans="1:65">
      <c r="A1126" s="30"/>
      <c r="B1126" s="19">
        <v>1</v>
      </c>
      <c r="C1126" s="9">
        <v>4</v>
      </c>
      <c r="D1126" s="225">
        <v>133</v>
      </c>
      <c r="E1126" s="225">
        <v>132.25671231859712</v>
      </c>
      <c r="F1126" s="225">
        <v>134.184</v>
      </c>
      <c r="G1126" s="225">
        <v>118</v>
      </c>
      <c r="H1126" s="225">
        <v>127</v>
      </c>
      <c r="I1126" s="225">
        <v>136</v>
      </c>
      <c r="J1126" s="225">
        <v>136</v>
      </c>
      <c r="K1126" s="225">
        <v>138</v>
      </c>
      <c r="L1126" s="225">
        <v>133</v>
      </c>
      <c r="M1126" s="225">
        <v>129</v>
      </c>
      <c r="N1126" s="225">
        <v>132.84735771614999</v>
      </c>
      <c r="O1126" s="225">
        <v>114</v>
      </c>
      <c r="P1126" s="225">
        <v>130</v>
      </c>
      <c r="Q1126" s="225">
        <v>122.9</v>
      </c>
      <c r="R1126" s="225">
        <v>133</v>
      </c>
      <c r="S1126" s="225">
        <v>123.09999999999998</v>
      </c>
      <c r="T1126" s="230">
        <v>106</v>
      </c>
      <c r="U1126" s="230">
        <v>154.5</v>
      </c>
      <c r="V1126" s="225">
        <v>126</v>
      </c>
      <c r="W1126" s="225">
        <v>124.905</v>
      </c>
      <c r="X1126" s="222"/>
      <c r="Y1126" s="223"/>
      <c r="Z1126" s="223"/>
      <c r="AA1126" s="223"/>
      <c r="AB1126" s="223"/>
      <c r="AC1126" s="223"/>
      <c r="AD1126" s="223"/>
      <c r="AE1126" s="223"/>
      <c r="AF1126" s="223"/>
      <c r="AG1126" s="223"/>
      <c r="AH1126" s="223"/>
      <c r="AI1126" s="223"/>
      <c r="AJ1126" s="223"/>
      <c r="AK1126" s="223"/>
      <c r="AL1126" s="223"/>
      <c r="AM1126" s="223"/>
      <c r="AN1126" s="223"/>
      <c r="AO1126" s="223"/>
      <c r="AP1126" s="223"/>
      <c r="AQ1126" s="223"/>
      <c r="AR1126" s="223"/>
      <c r="AS1126" s="223"/>
      <c r="AT1126" s="223"/>
      <c r="AU1126" s="223"/>
      <c r="AV1126" s="223"/>
      <c r="AW1126" s="223"/>
      <c r="AX1126" s="223"/>
      <c r="AY1126" s="223"/>
      <c r="AZ1126" s="223"/>
      <c r="BA1126" s="223"/>
      <c r="BB1126" s="223"/>
      <c r="BC1126" s="223"/>
      <c r="BD1126" s="223"/>
      <c r="BE1126" s="223"/>
      <c r="BF1126" s="223"/>
      <c r="BG1126" s="223"/>
      <c r="BH1126" s="223"/>
      <c r="BI1126" s="223"/>
      <c r="BJ1126" s="223"/>
      <c r="BK1126" s="223"/>
      <c r="BL1126" s="223"/>
      <c r="BM1126" s="224">
        <v>129.25675598993217</v>
      </c>
    </row>
    <row r="1127" spans="1:65">
      <c r="A1127" s="30"/>
      <c r="B1127" s="19">
        <v>1</v>
      </c>
      <c r="C1127" s="9">
        <v>5</v>
      </c>
      <c r="D1127" s="225">
        <v>131</v>
      </c>
      <c r="E1127" s="225">
        <v>131.12012142821931</v>
      </c>
      <c r="F1127" s="225">
        <v>135.27600000000001</v>
      </c>
      <c r="G1127" s="225">
        <v>117</v>
      </c>
      <c r="H1127" s="225">
        <v>135</v>
      </c>
      <c r="I1127" s="225">
        <v>135</v>
      </c>
      <c r="J1127" s="225">
        <v>135</v>
      </c>
      <c r="K1127" s="225">
        <v>139</v>
      </c>
      <c r="L1127" s="225">
        <v>132</v>
      </c>
      <c r="M1127" s="225">
        <v>129</v>
      </c>
      <c r="N1127" s="225">
        <v>128.44245032115001</v>
      </c>
      <c r="O1127" s="225">
        <v>116</v>
      </c>
      <c r="P1127" s="225">
        <v>130</v>
      </c>
      <c r="Q1127" s="225">
        <v>125</v>
      </c>
      <c r="R1127" s="225">
        <v>133</v>
      </c>
      <c r="S1127" s="225">
        <v>124.6</v>
      </c>
      <c r="T1127" s="230">
        <v>108</v>
      </c>
      <c r="U1127" s="230">
        <v>144.80000000000001</v>
      </c>
      <c r="V1127" s="225">
        <v>126</v>
      </c>
      <c r="W1127" s="231">
        <v>135.898</v>
      </c>
      <c r="X1127" s="222"/>
      <c r="Y1127" s="223"/>
      <c r="Z1127" s="223"/>
      <c r="AA1127" s="223"/>
      <c r="AB1127" s="223"/>
      <c r="AC1127" s="223"/>
      <c r="AD1127" s="223"/>
      <c r="AE1127" s="223"/>
      <c r="AF1127" s="223"/>
      <c r="AG1127" s="223"/>
      <c r="AH1127" s="223"/>
      <c r="AI1127" s="223"/>
      <c r="AJ1127" s="223"/>
      <c r="AK1127" s="223"/>
      <c r="AL1127" s="223"/>
      <c r="AM1127" s="223"/>
      <c r="AN1127" s="223"/>
      <c r="AO1127" s="223"/>
      <c r="AP1127" s="223"/>
      <c r="AQ1127" s="223"/>
      <c r="AR1127" s="223"/>
      <c r="AS1127" s="223"/>
      <c r="AT1127" s="223"/>
      <c r="AU1127" s="223"/>
      <c r="AV1127" s="223"/>
      <c r="AW1127" s="223"/>
      <c r="AX1127" s="223"/>
      <c r="AY1127" s="223"/>
      <c r="AZ1127" s="223"/>
      <c r="BA1127" s="223"/>
      <c r="BB1127" s="223"/>
      <c r="BC1127" s="223"/>
      <c r="BD1127" s="223"/>
      <c r="BE1127" s="223"/>
      <c r="BF1127" s="223"/>
      <c r="BG1127" s="223"/>
      <c r="BH1127" s="223"/>
      <c r="BI1127" s="223"/>
      <c r="BJ1127" s="223"/>
      <c r="BK1127" s="223"/>
      <c r="BL1127" s="223"/>
      <c r="BM1127" s="224">
        <v>71</v>
      </c>
    </row>
    <row r="1128" spans="1:65">
      <c r="A1128" s="30"/>
      <c r="B1128" s="19">
        <v>1</v>
      </c>
      <c r="C1128" s="9">
        <v>6</v>
      </c>
      <c r="D1128" s="225">
        <v>132</v>
      </c>
      <c r="E1128" s="225">
        <v>131.00653359954859</v>
      </c>
      <c r="F1128" s="225">
        <v>134.05199999999999</v>
      </c>
      <c r="G1128" s="231">
        <v>114</v>
      </c>
      <c r="H1128" s="225">
        <v>132</v>
      </c>
      <c r="I1128" s="225">
        <v>138</v>
      </c>
      <c r="J1128" s="225">
        <v>135</v>
      </c>
      <c r="K1128" s="225">
        <v>137</v>
      </c>
      <c r="L1128" s="225">
        <v>131</v>
      </c>
      <c r="M1128" s="225">
        <v>130</v>
      </c>
      <c r="N1128" s="225">
        <v>130.54907708114999</v>
      </c>
      <c r="O1128" s="225">
        <v>117</v>
      </c>
      <c r="P1128" s="225">
        <v>136</v>
      </c>
      <c r="Q1128" s="225">
        <v>123.9</v>
      </c>
      <c r="R1128" s="225">
        <v>137</v>
      </c>
      <c r="S1128" s="225">
        <v>121.7</v>
      </c>
      <c r="T1128" s="230">
        <v>107</v>
      </c>
      <c r="U1128" s="230">
        <v>145.4</v>
      </c>
      <c r="V1128" s="225">
        <v>122</v>
      </c>
      <c r="W1128" s="225">
        <v>123.03699999999999</v>
      </c>
      <c r="X1128" s="222"/>
      <c r="Y1128" s="223"/>
      <c r="Z1128" s="223"/>
      <c r="AA1128" s="223"/>
      <c r="AB1128" s="223"/>
      <c r="AC1128" s="223"/>
      <c r="AD1128" s="223"/>
      <c r="AE1128" s="223"/>
      <c r="AF1128" s="223"/>
      <c r="AG1128" s="223"/>
      <c r="AH1128" s="223"/>
      <c r="AI1128" s="223"/>
      <c r="AJ1128" s="223"/>
      <c r="AK1128" s="223"/>
      <c r="AL1128" s="223"/>
      <c r="AM1128" s="223"/>
      <c r="AN1128" s="223"/>
      <c r="AO1128" s="223"/>
      <c r="AP1128" s="223"/>
      <c r="AQ1128" s="223"/>
      <c r="AR1128" s="223"/>
      <c r="AS1128" s="223"/>
      <c r="AT1128" s="223"/>
      <c r="AU1128" s="223"/>
      <c r="AV1128" s="223"/>
      <c r="AW1128" s="223"/>
      <c r="AX1128" s="223"/>
      <c r="AY1128" s="223"/>
      <c r="AZ1128" s="223"/>
      <c r="BA1128" s="223"/>
      <c r="BB1128" s="223"/>
      <c r="BC1128" s="223"/>
      <c r="BD1128" s="223"/>
      <c r="BE1128" s="223"/>
      <c r="BF1128" s="223"/>
      <c r="BG1128" s="223"/>
      <c r="BH1128" s="223"/>
      <c r="BI1128" s="223"/>
      <c r="BJ1128" s="223"/>
      <c r="BK1128" s="223"/>
      <c r="BL1128" s="223"/>
      <c r="BM1128" s="226"/>
    </row>
    <row r="1129" spans="1:65">
      <c r="A1129" s="30"/>
      <c r="B1129" s="20" t="s">
        <v>258</v>
      </c>
      <c r="C1129" s="12"/>
      <c r="D1129" s="227">
        <v>132.16666666666666</v>
      </c>
      <c r="E1129" s="227">
        <v>131.63411026012858</v>
      </c>
      <c r="F1129" s="227">
        <v>135.04599999999999</v>
      </c>
      <c r="G1129" s="227">
        <v>117.16666666666667</v>
      </c>
      <c r="H1129" s="227">
        <v>129.33333333333334</v>
      </c>
      <c r="I1129" s="227">
        <v>136.5</v>
      </c>
      <c r="J1129" s="227">
        <v>134.5</v>
      </c>
      <c r="K1129" s="227">
        <v>138.16666666666666</v>
      </c>
      <c r="L1129" s="227">
        <v>132.66666666666666</v>
      </c>
      <c r="M1129" s="227">
        <v>130.16666666666666</v>
      </c>
      <c r="N1129" s="227">
        <v>130.67749755865</v>
      </c>
      <c r="O1129" s="227">
        <v>116.5</v>
      </c>
      <c r="P1129" s="227">
        <v>132.16666666666666</v>
      </c>
      <c r="Q1129" s="227">
        <v>122.73333333333333</v>
      </c>
      <c r="R1129" s="227">
        <v>134.16666666666666</v>
      </c>
      <c r="S1129" s="227">
        <v>123.60000000000001</v>
      </c>
      <c r="T1129" s="227">
        <v>106.83333333333333</v>
      </c>
      <c r="U1129" s="227">
        <v>149.13333333333335</v>
      </c>
      <c r="V1129" s="227">
        <v>126</v>
      </c>
      <c r="W1129" s="227">
        <v>126.11966666666667</v>
      </c>
      <c r="X1129" s="222"/>
      <c r="Y1129" s="223"/>
      <c r="Z1129" s="223"/>
      <c r="AA1129" s="223"/>
      <c r="AB1129" s="223"/>
      <c r="AC1129" s="223"/>
      <c r="AD1129" s="223"/>
      <c r="AE1129" s="223"/>
      <c r="AF1129" s="223"/>
      <c r="AG1129" s="223"/>
      <c r="AH1129" s="223"/>
      <c r="AI1129" s="223"/>
      <c r="AJ1129" s="223"/>
      <c r="AK1129" s="223"/>
      <c r="AL1129" s="223"/>
      <c r="AM1129" s="223"/>
      <c r="AN1129" s="223"/>
      <c r="AO1129" s="223"/>
      <c r="AP1129" s="223"/>
      <c r="AQ1129" s="223"/>
      <c r="AR1129" s="223"/>
      <c r="AS1129" s="223"/>
      <c r="AT1129" s="223"/>
      <c r="AU1129" s="223"/>
      <c r="AV1129" s="223"/>
      <c r="AW1129" s="223"/>
      <c r="AX1129" s="223"/>
      <c r="AY1129" s="223"/>
      <c r="AZ1129" s="223"/>
      <c r="BA1129" s="223"/>
      <c r="BB1129" s="223"/>
      <c r="BC1129" s="223"/>
      <c r="BD1129" s="223"/>
      <c r="BE1129" s="223"/>
      <c r="BF1129" s="223"/>
      <c r="BG1129" s="223"/>
      <c r="BH1129" s="223"/>
      <c r="BI1129" s="223"/>
      <c r="BJ1129" s="223"/>
      <c r="BK1129" s="223"/>
      <c r="BL1129" s="223"/>
      <c r="BM1129" s="226"/>
    </row>
    <row r="1130" spans="1:65">
      <c r="A1130" s="30"/>
      <c r="B1130" s="3" t="s">
        <v>259</v>
      </c>
      <c r="C1130" s="29"/>
      <c r="D1130" s="225">
        <v>132.5</v>
      </c>
      <c r="E1130" s="225">
        <v>131.38816597516001</v>
      </c>
      <c r="F1130" s="225">
        <v>134.73000000000002</v>
      </c>
      <c r="G1130" s="225">
        <v>118</v>
      </c>
      <c r="H1130" s="225">
        <v>129.5</v>
      </c>
      <c r="I1130" s="225">
        <v>136.5</v>
      </c>
      <c r="J1130" s="225">
        <v>135</v>
      </c>
      <c r="K1130" s="225">
        <v>138</v>
      </c>
      <c r="L1130" s="225">
        <v>132.5</v>
      </c>
      <c r="M1130" s="225">
        <v>130</v>
      </c>
      <c r="N1130" s="225">
        <v>130.49779613114998</v>
      </c>
      <c r="O1130" s="225">
        <v>116.5</v>
      </c>
      <c r="P1130" s="225">
        <v>130</v>
      </c>
      <c r="Q1130" s="225">
        <v>123.05000000000001</v>
      </c>
      <c r="R1130" s="225">
        <v>133.5</v>
      </c>
      <c r="S1130" s="225">
        <v>123.75</v>
      </c>
      <c r="T1130" s="225">
        <v>106.5</v>
      </c>
      <c r="U1130" s="225">
        <v>147.55000000000001</v>
      </c>
      <c r="V1130" s="225">
        <v>126</v>
      </c>
      <c r="W1130" s="225">
        <v>124.3295</v>
      </c>
      <c r="X1130" s="222"/>
      <c r="Y1130" s="223"/>
      <c r="Z1130" s="223"/>
      <c r="AA1130" s="223"/>
      <c r="AB1130" s="223"/>
      <c r="AC1130" s="223"/>
      <c r="AD1130" s="223"/>
      <c r="AE1130" s="223"/>
      <c r="AF1130" s="223"/>
      <c r="AG1130" s="223"/>
      <c r="AH1130" s="223"/>
      <c r="AI1130" s="223"/>
      <c r="AJ1130" s="223"/>
      <c r="AK1130" s="223"/>
      <c r="AL1130" s="223"/>
      <c r="AM1130" s="223"/>
      <c r="AN1130" s="223"/>
      <c r="AO1130" s="223"/>
      <c r="AP1130" s="223"/>
      <c r="AQ1130" s="223"/>
      <c r="AR1130" s="223"/>
      <c r="AS1130" s="223"/>
      <c r="AT1130" s="223"/>
      <c r="AU1130" s="223"/>
      <c r="AV1130" s="223"/>
      <c r="AW1130" s="223"/>
      <c r="AX1130" s="223"/>
      <c r="AY1130" s="223"/>
      <c r="AZ1130" s="223"/>
      <c r="BA1130" s="223"/>
      <c r="BB1130" s="223"/>
      <c r="BC1130" s="223"/>
      <c r="BD1130" s="223"/>
      <c r="BE1130" s="223"/>
      <c r="BF1130" s="223"/>
      <c r="BG1130" s="223"/>
      <c r="BH1130" s="223"/>
      <c r="BI1130" s="223"/>
      <c r="BJ1130" s="223"/>
      <c r="BK1130" s="223"/>
      <c r="BL1130" s="223"/>
      <c r="BM1130" s="226"/>
    </row>
    <row r="1131" spans="1:65">
      <c r="A1131" s="30"/>
      <c r="B1131" s="3" t="s">
        <v>260</v>
      </c>
      <c r="C1131" s="29"/>
      <c r="D1131" s="225">
        <v>0.98319208025017513</v>
      </c>
      <c r="E1131" s="225">
        <v>1.8557248293077888</v>
      </c>
      <c r="F1131" s="225">
        <v>1.538349765170455</v>
      </c>
      <c r="G1131" s="225">
        <v>1.602081978759722</v>
      </c>
      <c r="H1131" s="225">
        <v>5.1251016250086847</v>
      </c>
      <c r="I1131" s="225">
        <v>1.3784048752090221</v>
      </c>
      <c r="J1131" s="225">
        <v>1.2247448713915889</v>
      </c>
      <c r="K1131" s="225">
        <v>0.752772652709081</v>
      </c>
      <c r="L1131" s="225">
        <v>1.3662601021279464</v>
      </c>
      <c r="M1131" s="225">
        <v>1.1690451944500122</v>
      </c>
      <c r="N1131" s="225">
        <v>2.7178495614477947</v>
      </c>
      <c r="O1131" s="225">
        <v>1.6431676725154984</v>
      </c>
      <c r="P1131" s="225">
        <v>4.3089055068156998</v>
      </c>
      <c r="Q1131" s="225">
        <v>1.7511900715418298</v>
      </c>
      <c r="R1131" s="225">
        <v>1.6020819787597222</v>
      </c>
      <c r="S1131" s="225">
        <v>1.4268847185389626</v>
      </c>
      <c r="T1131" s="225">
        <v>0.98319208025017513</v>
      </c>
      <c r="U1131" s="225">
        <v>4.6128805172762313</v>
      </c>
      <c r="V1131" s="225">
        <v>2.5298221281347035</v>
      </c>
      <c r="W1131" s="225">
        <v>4.8687222416838134</v>
      </c>
      <c r="X1131" s="222"/>
      <c r="Y1131" s="223"/>
      <c r="Z1131" s="223"/>
      <c r="AA1131" s="223"/>
      <c r="AB1131" s="223"/>
      <c r="AC1131" s="223"/>
      <c r="AD1131" s="223"/>
      <c r="AE1131" s="223"/>
      <c r="AF1131" s="223"/>
      <c r="AG1131" s="223"/>
      <c r="AH1131" s="223"/>
      <c r="AI1131" s="223"/>
      <c r="AJ1131" s="223"/>
      <c r="AK1131" s="223"/>
      <c r="AL1131" s="223"/>
      <c r="AM1131" s="223"/>
      <c r="AN1131" s="223"/>
      <c r="AO1131" s="223"/>
      <c r="AP1131" s="223"/>
      <c r="AQ1131" s="223"/>
      <c r="AR1131" s="223"/>
      <c r="AS1131" s="223"/>
      <c r="AT1131" s="223"/>
      <c r="AU1131" s="223"/>
      <c r="AV1131" s="223"/>
      <c r="AW1131" s="223"/>
      <c r="AX1131" s="223"/>
      <c r="AY1131" s="223"/>
      <c r="AZ1131" s="223"/>
      <c r="BA1131" s="223"/>
      <c r="BB1131" s="223"/>
      <c r="BC1131" s="223"/>
      <c r="BD1131" s="223"/>
      <c r="BE1131" s="223"/>
      <c r="BF1131" s="223"/>
      <c r="BG1131" s="223"/>
      <c r="BH1131" s="223"/>
      <c r="BI1131" s="223"/>
      <c r="BJ1131" s="223"/>
      <c r="BK1131" s="223"/>
      <c r="BL1131" s="223"/>
      <c r="BM1131" s="226"/>
    </row>
    <row r="1132" spans="1:65">
      <c r="A1132" s="30"/>
      <c r="B1132" s="3" t="s">
        <v>86</v>
      </c>
      <c r="C1132" s="29"/>
      <c r="D1132" s="13">
        <v>7.439032133040418E-3</v>
      </c>
      <c r="E1132" s="13">
        <v>1.4097598454083067E-2</v>
      </c>
      <c r="F1132" s="13">
        <v>1.1391301965037506E-2</v>
      </c>
      <c r="G1132" s="13">
        <v>1.3673530401932194E-2</v>
      </c>
      <c r="H1132" s="13">
        <v>3.9627074420170237E-2</v>
      </c>
      <c r="I1132" s="13">
        <v>1.0098204213985509E-2</v>
      </c>
      <c r="J1132" s="13">
        <v>9.1059098244727806E-3</v>
      </c>
      <c r="K1132" s="13">
        <v>5.448294229498777E-3</v>
      </c>
      <c r="L1132" s="13">
        <v>1.0298442980863918E-2</v>
      </c>
      <c r="M1132" s="13">
        <v>8.9811410585148195E-3</v>
      </c>
      <c r="N1132" s="13">
        <v>2.07981451452878E-2</v>
      </c>
      <c r="O1132" s="13">
        <v>1.4104443540905566E-2</v>
      </c>
      <c r="P1132" s="13">
        <v>3.2602059320169234E-2</v>
      </c>
      <c r="Q1132" s="13">
        <v>1.4268251533474986E-2</v>
      </c>
      <c r="R1132" s="13">
        <v>1.1940983692619049E-2</v>
      </c>
      <c r="S1132" s="13">
        <v>1.1544374745460861E-2</v>
      </c>
      <c r="T1132" s="13">
        <v>9.2030459929813586E-3</v>
      </c>
      <c r="U1132" s="13">
        <v>3.0931250674628277E-2</v>
      </c>
      <c r="V1132" s="13">
        <v>2.0077953397894473E-2</v>
      </c>
      <c r="W1132" s="13">
        <v>3.8603989134793779E-2</v>
      </c>
      <c r="X1132" s="149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3" t="s">
        <v>261</v>
      </c>
      <c r="C1133" s="29"/>
      <c r="D1133" s="13">
        <v>2.2512638928994466E-2</v>
      </c>
      <c r="E1133" s="13">
        <v>1.8392495247069096E-2</v>
      </c>
      <c r="F1133" s="13">
        <v>4.4788715032572313E-2</v>
      </c>
      <c r="G1133" s="13">
        <v>-9.3535453761559695E-2</v>
      </c>
      <c r="H1133" s="13">
        <v>5.9244364300092833E-4</v>
      </c>
      <c r="I1133" s="13">
        <v>5.6037643484043498E-2</v>
      </c>
      <c r="J1133" s="13">
        <v>4.0564564458636321E-2</v>
      </c>
      <c r="K1133" s="13">
        <v>6.8931876005216219E-2</v>
      </c>
      <c r="L1133" s="13">
        <v>2.6380908685346149E-2</v>
      </c>
      <c r="M1133" s="13">
        <v>7.0395599035872891E-3</v>
      </c>
      <c r="N1133" s="13">
        <v>1.0991623283725938E-2</v>
      </c>
      <c r="O1133" s="13">
        <v>-9.8693146770028828E-2</v>
      </c>
      <c r="P1133" s="13">
        <v>2.2512638928994466E-2</v>
      </c>
      <c r="Q1133" s="13">
        <v>-5.0468717140842889E-2</v>
      </c>
      <c r="R1133" s="13">
        <v>3.7985717954401643E-2</v>
      </c>
      <c r="S1133" s="13">
        <v>-4.3763716229833105E-2</v>
      </c>
      <c r="T1133" s="13">
        <v>-0.17347969539283048</v>
      </c>
      <c r="U1133" s="13">
        <v>0.1537759259945326</v>
      </c>
      <c r="V1133" s="13">
        <v>-2.5196021399344404E-2</v>
      </c>
      <c r="W1133" s="13">
        <v>-2.4270215504324177E-2</v>
      </c>
      <c r="X1133" s="149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46" t="s">
        <v>262</v>
      </c>
      <c r="C1134" s="47"/>
      <c r="D1134" s="45">
        <v>0.15</v>
      </c>
      <c r="E1134" s="45">
        <v>7.0000000000000007E-2</v>
      </c>
      <c r="F1134" s="45">
        <v>0.59</v>
      </c>
      <c r="G1134" s="45">
        <v>2.11</v>
      </c>
      <c r="H1134" s="45">
        <v>0.28000000000000003</v>
      </c>
      <c r="I1134" s="45">
        <v>0.81</v>
      </c>
      <c r="J1134" s="45">
        <v>0.51</v>
      </c>
      <c r="K1134" s="45">
        <v>1.06</v>
      </c>
      <c r="L1134" s="45">
        <v>0.23</v>
      </c>
      <c r="M1134" s="45">
        <v>0.15</v>
      </c>
      <c r="N1134" s="45">
        <v>7.0000000000000007E-2</v>
      </c>
      <c r="O1134" s="45">
        <v>2.21</v>
      </c>
      <c r="P1134" s="45">
        <v>0.15</v>
      </c>
      <c r="Q1134" s="45">
        <v>1.27</v>
      </c>
      <c r="R1134" s="45">
        <v>0.45</v>
      </c>
      <c r="S1134" s="45">
        <v>1.1399999999999999</v>
      </c>
      <c r="T1134" s="45">
        <v>3.67</v>
      </c>
      <c r="U1134" s="45">
        <v>2.72</v>
      </c>
      <c r="V1134" s="45">
        <v>0.78</v>
      </c>
      <c r="W1134" s="45">
        <v>0.76</v>
      </c>
      <c r="X1134" s="149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B1135" s="31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BM1135" s="55"/>
    </row>
    <row r="1136" spans="1:65" ht="15">
      <c r="B1136" s="8" t="s">
        <v>551</v>
      </c>
      <c r="BM1136" s="28" t="s">
        <v>66</v>
      </c>
    </row>
    <row r="1137" spans="1:65" ht="15">
      <c r="A1137" s="25" t="s">
        <v>45</v>
      </c>
      <c r="B1137" s="18" t="s">
        <v>110</v>
      </c>
      <c r="C1137" s="15" t="s">
        <v>111</v>
      </c>
      <c r="D1137" s="16" t="s">
        <v>227</v>
      </c>
      <c r="E1137" s="17" t="s">
        <v>227</v>
      </c>
      <c r="F1137" s="17" t="s">
        <v>227</v>
      </c>
      <c r="G1137" s="17" t="s">
        <v>227</v>
      </c>
      <c r="H1137" s="17" t="s">
        <v>227</v>
      </c>
      <c r="I1137" s="17" t="s">
        <v>227</v>
      </c>
      <c r="J1137" s="17" t="s">
        <v>227</v>
      </c>
      <c r="K1137" s="17" t="s">
        <v>227</v>
      </c>
      <c r="L1137" s="17" t="s">
        <v>227</v>
      </c>
      <c r="M1137" s="17" t="s">
        <v>227</v>
      </c>
      <c r="N1137" s="17" t="s">
        <v>227</v>
      </c>
      <c r="O1137" s="17" t="s">
        <v>227</v>
      </c>
      <c r="P1137" s="17" t="s">
        <v>227</v>
      </c>
      <c r="Q1137" s="17" t="s">
        <v>227</v>
      </c>
      <c r="R1137" s="17" t="s">
        <v>227</v>
      </c>
      <c r="S1137" s="17" t="s">
        <v>227</v>
      </c>
      <c r="T1137" s="17" t="s">
        <v>227</v>
      </c>
      <c r="U1137" s="17" t="s">
        <v>227</v>
      </c>
      <c r="V1137" s="17" t="s">
        <v>227</v>
      </c>
      <c r="W1137" s="149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1</v>
      </c>
    </row>
    <row r="1138" spans="1:65">
      <c r="A1138" s="30"/>
      <c r="B1138" s="19" t="s">
        <v>228</v>
      </c>
      <c r="C1138" s="9" t="s">
        <v>228</v>
      </c>
      <c r="D1138" s="147" t="s">
        <v>231</v>
      </c>
      <c r="E1138" s="148" t="s">
        <v>232</v>
      </c>
      <c r="F1138" s="148" t="s">
        <v>234</v>
      </c>
      <c r="G1138" s="148" t="s">
        <v>236</v>
      </c>
      <c r="H1138" s="148" t="s">
        <v>237</v>
      </c>
      <c r="I1138" s="148" t="s">
        <v>238</v>
      </c>
      <c r="J1138" s="148" t="s">
        <v>239</v>
      </c>
      <c r="K1138" s="148" t="s">
        <v>240</v>
      </c>
      <c r="L1138" s="148" t="s">
        <v>241</v>
      </c>
      <c r="M1138" s="148" t="s">
        <v>242</v>
      </c>
      <c r="N1138" s="148" t="s">
        <v>243</v>
      </c>
      <c r="O1138" s="148" t="s">
        <v>244</v>
      </c>
      <c r="P1138" s="148" t="s">
        <v>245</v>
      </c>
      <c r="Q1138" s="148" t="s">
        <v>246</v>
      </c>
      <c r="R1138" s="148" t="s">
        <v>247</v>
      </c>
      <c r="S1138" s="148" t="s">
        <v>248</v>
      </c>
      <c r="T1138" s="148" t="s">
        <v>282</v>
      </c>
      <c r="U1138" s="148" t="s">
        <v>251</v>
      </c>
      <c r="V1138" s="148" t="s">
        <v>252</v>
      </c>
      <c r="W1138" s="149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8" t="s">
        <v>3</v>
      </c>
    </row>
    <row r="1139" spans="1:65">
      <c r="A1139" s="30"/>
      <c r="B1139" s="19"/>
      <c r="C1139" s="9"/>
      <c r="D1139" s="10" t="s">
        <v>297</v>
      </c>
      <c r="E1139" s="11" t="s">
        <v>297</v>
      </c>
      <c r="F1139" s="11" t="s">
        <v>114</v>
      </c>
      <c r="G1139" s="11" t="s">
        <v>298</v>
      </c>
      <c r="H1139" s="11" t="s">
        <v>114</v>
      </c>
      <c r="I1139" s="11" t="s">
        <v>298</v>
      </c>
      <c r="J1139" s="11" t="s">
        <v>298</v>
      </c>
      <c r="K1139" s="11" t="s">
        <v>298</v>
      </c>
      <c r="L1139" s="11" t="s">
        <v>298</v>
      </c>
      <c r="M1139" s="11" t="s">
        <v>298</v>
      </c>
      <c r="N1139" s="11" t="s">
        <v>114</v>
      </c>
      <c r="O1139" s="11" t="s">
        <v>298</v>
      </c>
      <c r="P1139" s="11" t="s">
        <v>297</v>
      </c>
      <c r="Q1139" s="11" t="s">
        <v>297</v>
      </c>
      <c r="R1139" s="11" t="s">
        <v>297</v>
      </c>
      <c r="S1139" s="11" t="s">
        <v>298</v>
      </c>
      <c r="T1139" s="11" t="s">
        <v>298</v>
      </c>
      <c r="U1139" s="11" t="s">
        <v>114</v>
      </c>
      <c r="V1139" s="11" t="s">
        <v>114</v>
      </c>
      <c r="W1139" s="149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>
        <v>1</v>
      </c>
    </row>
    <row r="1140" spans="1:65">
      <c r="A1140" s="30"/>
      <c r="B1140" s="19"/>
      <c r="C1140" s="9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149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>
        <v>2</v>
      </c>
    </row>
    <row r="1141" spans="1:65">
      <c r="A1141" s="30"/>
      <c r="B1141" s="18">
        <v>1</v>
      </c>
      <c r="C1141" s="14">
        <v>1</v>
      </c>
      <c r="D1141" s="211">
        <v>51.5</v>
      </c>
      <c r="E1141" s="211">
        <v>50.794263922570103</v>
      </c>
      <c r="F1141" s="211">
        <v>55.868000000000002</v>
      </c>
      <c r="G1141" s="212">
        <v>42</v>
      </c>
      <c r="H1141" s="211">
        <v>50</v>
      </c>
      <c r="I1141" s="211">
        <v>52.6</v>
      </c>
      <c r="J1141" s="211">
        <v>48.2</v>
      </c>
      <c r="K1141" s="211">
        <v>50</v>
      </c>
      <c r="L1141" s="211">
        <v>50.4</v>
      </c>
      <c r="M1141" s="211">
        <v>46</v>
      </c>
      <c r="N1141" s="211">
        <v>47.03482641075999</v>
      </c>
      <c r="O1141" s="211">
        <v>45.7</v>
      </c>
      <c r="P1141" s="211">
        <v>45.8</v>
      </c>
      <c r="Q1141" s="211">
        <v>48.6</v>
      </c>
      <c r="R1141" s="211">
        <v>47.2</v>
      </c>
      <c r="S1141" s="228">
        <v>57.2</v>
      </c>
      <c r="T1141" s="211">
        <v>50</v>
      </c>
      <c r="U1141" s="211">
        <v>43.55</v>
      </c>
      <c r="V1141" s="212">
        <v>35</v>
      </c>
      <c r="W1141" s="213"/>
      <c r="X1141" s="214"/>
      <c r="Y1141" s="214"/>
      <c r="Z1141" s="214"/>
      <c r="AA1141" s="214"/>
      <c r="AB1141" s="214"/>
      <c r="AC1141" s="214"/>
      <c r="AD1141" s="214"/>
      <c r="AE1141" s="214"/>
      <c r="AF1141" s="214"/>
      <c r="AG1141" s="214"/>
      <c r="AH1141" s="214"/>
      <c r="AI1141" s="214"/>
      <c r="AJ1141" s="214"/>
      <c r="AK1141" s="214"/>
      <c r="AL1141" s="214"/>
      <c r="AM1141" s="214"/>
      <c r="AN1141" s="214"/>
      <c r="AO1141" s="214"/>
      <c r="AP1141" s="214"/>
      <c r="AQ1141" s="214"/>
      <c r="AR1141" s="214"/>
      <c r="AS1141" s="214"/>
      <c r="AT1141" s="214"/>
      <c r="AU1141" s="214"/>
      <c r="AV1141" s="214"/>
      <c r="AW1141" s="214"/>
      <c r="AX1141" s="214"/>
      <c r="AY1141" s="214"/>
      <c r="AZ1141" s="214"/>
      <c r="BA1141" s="214"/>
      <c r="BB1141" s="214"/>
      <c r="BC1141" s="214"/>
      <c r="BD1141" s="214"/>
      <c r="BE1141" s="214"/>
      <c r="BF1141" s="214"/>
      <c r="BG1141" s="214"/>
      <c r="BH1141" s="214"/>
      <c r="BI1141" s="214"/>
      <c r="BJ1141" s="214"/>
      <c r="BK1141" s="214"/>
      <c r="BL1141" s="214"/>
      <c r="BM1141" s="215">
        <v>1</v>
      </c>
    </row>
    <row r="1142" spans="1:65">
      <c r="A1142" s="30"/>
      <c r="B1142" s="19">
        <v>1</v>
      </c>
      <c r="C1142" s="9">
        <v>2</v>
      </c>
      <c r="D1142" s="216">
        <v>51.2</v>
      </c>
      <c r="E1142" s="216">
        <v>50.462012305932788</v>
      </c>
      <c r="F1142" s="216">
        <v>56.5715</v>
      </c>
      <c r="G1142" s="218">
        <v>25</v>
      </c>
      <c r="H1142" s="216">
        <v>51</v>
      </c>
      <c r="I1142" s="216">
        <v>55</v>
      </c>
      <c r="J1142" s="216">
        <v>56.4</v>
      </c>
      <c r="K1142" s="216">
        <v>45.8</v>
      </c>
      <c r="L1142" s="216">
        <v>54.1</v>
      </c>
      <c r="M1142" s="216">
        <v>43.5</v>
      </c>
      <c r="N1142" s="216">
        <v>45.21131106256</v>
      </c>
      <c r="O1142" s="216">
        <v>45.7</v>
      </c>
      <c r="P1142" s="217">
        <v>48.9</v>
      </c>
      <c r="Q1142" s="216">
        <v>50.9</v>
      </c>
      <c r="R1142" s="216">
        <v>50.4</v>
      </c>
      <c r="S1142" s="216">
        <v>49.7</v>
      </c>
      <c r="T1142" s="216">
        <v>51</v>
      </c>
      <c r="U1142" s="216">
        <v>44.63</v>
      </c>
      <c r="V1142" s="218">
        <v>35</v>
      </c>
      <c r="W1142" s="213"/>
      <c r="X1142" s="214"/>
      <c r="Y1142" s="214"/>
      <c r="Z1142" s="214"/>
      <c r="AA1142" s="214"/>
      <c r="AB1142" s="214"/>
      <c r="AC1142" s="214"/>
      <c r="AD1142" s="214"/>
      <c r="AE1142" s="214"/>
      <c r="AF1142" s="214"/>
      <c r="AG1142" s="214"/>
      <c r="AH1142" s="214"/>
      <c r="AI1142" s="214"/>
      <c r="AJ1142" s="214"/>
      <c r="AK1142" s="214"/>
      <c r="AL1142" s="214"/>
      <c r="AM1142" s="214"/>
      <c r="AN1142" s="214"/>
      <c r="AO1142" s="214"/>
      <c r="AP1142" s="214"/>
      <c r="AQ1142" s="214"/>
      <c r="AR1142" s="214"/>
      <c r="AS1142" s="214"/>
      <c r="AT1142" s="214"/>
      <c r="AU1142" s="214"/>
      <c r="AV1142" s="214"/>
      <c r="AW1142" s="214"/>
      <c r="AX1142" s="214"/>
      <c r="AY1142" s="214"/>
      <c r="AZ1142" s="214"/>
      <c r="BA1142" s="214"/>
      <c r="BB1142" s="214"/>
      <c r="BC1142" s="214"/>
      <c r="BD1142" s="214"/>
      <c r="BE1142" s="214"/>
      <c r="BF1142" s="214"/>
      <c r="BG1142" s="214"/>
      <c r="BH1142" s="214"/>
      <c r="BI1142" s="214"/>
      <c r="BJ1142" s="214"/>
      <c r="BK1142" s="214"/>
      <c r="BL1142" s="214"/>
      <c r="BM1142" s="215">
        <v>16</v>
      </c>
    </row>
    <row r="1143" spans="1:65">
      <c r="A1143" s="30"/>
      <c r="B1143" s="19">
        <v>1</v>
      </c>
      <c r="C1143" s="9">
        <v>3</v>
      </c>
      <c r="D1143" s="216">
        <v>50.2</v>
      </c>
      <c r="E1143" s="217">
        <v>47.606365551776669</v>
      </c>
      <c r="F1143" s="216">
        <v>56.9495</v>
      </c>
      <c r="G1143" s="218">
        <v>14</v>
      </c>
      <c r="H1143" s="216">
        <v>51</v>
      </c>
      <c r="I1143" s="216">
        <v>50.1</v>
      </c>
      <c r="J1143" s="216">
        <v>60.3</v>
      </c>
      <c r="K1143" s="216">
        <v>46.8</v>
      </c>
      <c r="L1143" s="216">
        <v>45.8</v>
      </c>
      <c r="M1143" s="216">
        <v>42.6</v>
      </c>
      <c r="N1143" s="216">
        <v>45.427541703200141</v>
      </c>
      <c r="O1143" s="216">
        <v>45</v>
      </c>
      <c r="P1143" s="216">
        <v>45.8</v>
      </c>
      <c r="Q1143" s="216">
        <v>43.2</v>
      </c>
      <c r="R1143" s="216">
        <v>50</v>
      </c>
      <c r="S1143" s="216">
        <v>46.9</v>
      </c>
      <c r="T1143" s="216">
        <v>52</v>
      </c>
      <c r="U1143" s="216">
        <v>44.68</v>
      </c>
      <c r="V1143" s="218">
        <v>35</v>
      </c>
      <c r="W1143" s="213"/>
      <c r="X1143" s="214"/>
      <c r="Y1143" s="214"/>
      <c r="Z1143" s="214"/>
      <c r="AA1143" s="214"/>
      <c r="AB1143" s="214"/>
      <c r="AC1143" s="214"/>
      <c r="AD1143" s="214"/>
      <c r="AE1143" s="214"/>
      <c r="AF1143" s="214"/>
      <c r="AG1143" s="214"/>
      <c r="AH1143" s="214"/>
      <c r="AI1143" s="214"/>
      <c r="AJ1143" s="214"/>
      <c r="AK1143" s="214"/>
      <c r="AL1143" s="214"/>
      <c r="AM1143" s="214"/>
      <c r="AN1143" s="214"/>
      <c r="AO1143" s="214"/>
      <c r="AP1143" s="214"/>
      <c r="AQ1143" s="214"/>
      <c r="AR1143" s="214"/>
      <c r="AS1143" s="214"/>
      <c r="AT1143" s="214"/>
      <c r="AU1143" s="214"/>
      <c r="AV1143" s="214"/>
      <c r="AW1143" s="214"/>
      <c r="AX1143" s="214"/>
      <c r="AY1143" s="214"/>
      <c r="AZ1143" s="214"/>
      <c r="BA1143" s="214"/>
      <c r="BB1143" s="214"/>
      <c r="BC1143" s="214"/>
      <c r="BD1143" s="214"/>
      <c r="BE1143" s="214"/>
      <c r="BF1143" s="214"/>
      <c r="BG1143" s="214"/>
      <c r="BH1143" s="214"/>
      <c r="BI1143" s="214"/>
      <c r="BJ1143" s="214"/>
      <c r="BK1143" s="214"/>
      <c r="BL1143" s="214"/>
      <c r="BM1143" s="215">
        <v>16</v>
      </c>
    </row>
    <row r="1144" spans="1:65">
      <c r="A1144" s="30"/>
      <c r="B1144" s="19">
        <v>1</v>
      </c>
      <c r="C1144" s="9">
        <v>4</v>
      </c>
      <c r="D1144" s="216">
        <v>51.8</v>
      </c>
      <c r="E1144" s="216">
        <v>50.426462813316746</v>
      </c>
      <c r="F1144" s="216">
        <v>56.718499999999999</v>
      </c>
      <c r="G1144" s="218">
        <v>33</v>
      </c>
      <c r="H1144" s="216">
        <v>50</v>
      </c>
      <c r="I1144" s="216">
        <v>55.8</v>
      </c>
      <c r="J1144" s="216">
        <v>51.6</v>
      </c>
      <c r="K1144" s="216">
        <v>47.7</v>
      </c>
      <c r="L1144" s="216">
        <v>53.4</v>
      </c>
      <c r="M1144" s="216">
        <v>53.6</v>
      </c>
      <c r="N1144" s="216">
        <v>46.197193109360001</v>
      </c>
      <c r="O1144" s="216">
        <v>45.7</v>
      </c>
      <c r="P1144" s="216">
        <v>45.6</v>
      </c>
      <c r="Q1144" s="216">
        <v>42.8</v>
      </c>
      <c r="R1144" s="216">
        <v>51.9</v>
      </c>
      <c r="S1144" s="216">
        <v>45.7</v>
      </c>
      <c r="T1144" s="216">
        <v>51</v>
      </c>
      <c r="U1144" s="216">
        <v>42.25</v>
      </c>
      <c r="V1144" s="218">
        <v>35</v>
      </c>
      <c r="W1144" s="213"/>
      <c r="X1144" s="214"/>
      <c r="Y1144" s="214"/>
      <c r="Z1144" s="214"/>
      <c r="AA1144" s="214"/>
      <c r="AB1144" s="214"/>
      <c r="AC1144" s="214"/>
      <c r="AD1144" s="214"/>
      <c r="AE1144" s="214"/>
      <c r="AF1144" s="214"/>
      <c r="AG1144" s="214"/>
      <c r="AH1144" s="214"/>
      <c r="AI1144" s="214"/>
      <c r="AJ1144" s="214"/>
      <c r="AK1144" s="214"/>
      <c r="AL1144" s="214"/>
      <c r="AM1144" s="214"/>
      <c r="AN1144" s="214"/>
      <c r="AO1144" s="214"/>
      <c r="AP1144" s="214"/>
      <c r="AQ1144" s="214"/>
      <c r="AR1144" s="214"/>
      <c r="AS1144" s="214"/>
      <c r="AT1144" s="214"/>
      <c r="AU1144" s="214"/>
      <c r="AV1144" s="214"/>
      <c r="AW1144" s="214"/>
      <c r="AX1144" s="214"/>
      <c r="AY1144" s="214"/>
      <c r="AZ1144" s="214"/>
      <c r="BA1144" s="214"/>
      <c r="BB1144" s="214"/>
      <c r="BC1144" s="214"/>
      <c r="BD1144" s="214"/>
      <c r="BE1144" s="214"/>
      <c r="BF1144" s="214"/>
      <c r="BG1144" s="214"/>
      <c r="BH1144" s="214"/>
      <c r="BI1144" s="214"/>
      <c r="BJ1144" s="214"/>
      <c r="BK1144" s="214"/>
      <c r="BL1144" s="214"/>
      <c r="BM1144" s="215">
        <v>48.978537302376438</v>
      </c>
    </row>
    <row r="1145" spans="1:65">
      <c r="A1145" s="30"/>
      <c r="B1145" s="19">
        <v>1</v>
      </c>
      <c r="C1145" s="9">
        <v>5</v>
      </c>
      <c r="D1145" s="216">
        <v>50.1</v>
      </c>
      <c r="E1145" s="216">
        <v>49.983051640119932</v>
      </c>
      <c r="F1145" s="216">
        <v>57.821000000000005</v>
      </c>
      <c r="G1145" s="218">
        <v>36</v>
      </c>
      <c r="H1145" s="216">
        <v>50</v>
      </c>
      <c r="I1145" s="216">
        <v>51.1</v>
      </c>
      <c r="J1145" s="216">
        <v>48.7</v>
      </c>
      <c r="K1145" s="216">
        <v>46.7</v>
      </c>
      <c r="L1145" s="216">
        <v>42.9</v>
      </c>
      <c r="M1145" s="216">
        <v>50.8</v>
      </c>
      <c r="N1145" s="216">
        <v>46.079688586131645</v>
      </c>
      <c r="O1145" s="216">
        <v>45.7</v>
      </c>
      <c r="P1145" s="216">
        <v>45.5</v>
      </c>
      <c r="Q1145" s="216">
        <v>46.5</v>
      </c>
      <c r="R1145" s="216">
        <v>51.1</v>
      </c>
      <c r="S1145" s="216">
        <v>46</v>
      </c>
      <c r="T1145" s="216">
        <v>52</v>
      </c>
      <c r="U1145" s="216">
        <v>41.35</v>
      </c>
      <c r="V1145" s="218">
        <v>35</v>
      </c>
      <c r="W1145" s="213"/>
      <c r="X1145" s="214"/>
      <c r="Y1145" s="214"/>
      <c r="Z1145" s="214"/>
      <c r="AA1145" s="214"/>
      <c r="AB1145" s="214"/>
      <c r="AC1145" s="214"/>
      <c r="AD1145" s="214"/>
      <c r="AE1145" s="214"/>
      <c r="AF1145" s="214"/>
      <c r="AG1145" s="214"/>
      <c r="AH1145" s="214"/>
      <c r="AI1145" s="214"/>
      <c r="AJ1145" s="214"/>
      <c r="AK1145" s="214"/>
      <c r="AL1145" s="214"/>
      <c r="AM1145" s="214"/>
      <c r="AN1145" s="214"/>
      <c r="AO1145" s="214"/>
      <c r="AP1145" s="214"/>
      <c r="AQ1145" s="214"/>
      <c r="AR1145" s="214"/>
      <c r="AS1145" s="214"/>
      <c r="AT1145" s="214"/>
      <c r="AU1145" s="214"/>
      <c r="AV1145" s="214"/>
      <c r="AW1145" s="214"/>
      <c r="AX1145" s="214"/>
      <c r="AY1145" s="214"/>
      <c r="AZ1145" s="214"/>
      <c r="BA1145" s="214"/>
      <c r="BB1145" s="214"/>
      <c r="BC1145" s="214"/>
      <c r="BD1145" s="214"/>
      <c r="BE1145" s="214"/>
      <c r="BF1145" s="214"/>
      <c r="BG1145" s="214"/>
      <c r="BH1145" s="214"/>
      <c r="BI1145" s="214"/>
      <c r="BJ1145" s="214"/>
      <c r="BK1145" s="214"/>
      <c r="BL1145" s="214"/>
      <c r="BM1145" s="215">
        <v>72</v>
      </c>
    </row>
    <row r="1146" spans="1:65">
      <c r="A1146" s="30"/>
      <c r="B1146" s="19">
        <v>1</v>
      </c>
      <c r="C1146" s="9">
        <v>6</v>
      </c>
      <c r="D1146" s="216">
        <v>52.2</v>
      </c>
      <c r="E1146" s="216">
        <v>50.072674033182309</v>
      </c>
      <c r="F1146" s="216">
        <v>56.036000000000001</v>
      </c>
      <c r="G1146" s="218">
        <v>44</v>
      </c>
      <c r="H1146" s="216">
        <v>51</v>
      </c>
      <c r="I1146" s="216">
        <v>54.1</v>
      </c>
      <c r="J1146" s="216">
        <v>46.5</v>
      </c>
      <c r="K1146" s="217">
        <v>54</v>
      </c>
      <c r="L1146" s="216">
        <v>49.7</v>
      </c>
      <c r="M1146" s="216">
        <v>48</v>
      </c>
      <c r="N1146" s="216">
        <v>47.419586312239346</v>
      </c>
      <c r="O1146" s="216">
        <v>45.9</v>
      </c>
      <c r="P1146" s="216">
        <v>47.8</v>
      </c>
      <c r="Q1146" s="216">
        <v>43.3</v>
      </c>
      <c r="R1146" s="216">
        <v>47.4</v>
      </c>
      <c r="S1146" s="216">
        <v>45.9</v>
      </c>
      <c r="T1146" s="216">
        <v>51</v>
      </c>
      <c r="U1146" s="216">
        <v>42.69</v>
      </c>
      <c r="V1146" s="218">
        <v>35</v>
      </c>
      <c r="W1146" s="213"/>
      <c r="X1146" s="214"/>
      <c r="Y1146" s="214"/>
      <c r="Z1146" s="214"/>
      <c r="AA1146" s="214"/>
      <c r="AB1146" s="214"/>
      <c r="AC1146" s="214"/>
      <c r="AD1146" s="214"/>
      <c r="AE1146" s="214"/>
      <c r="AF1146" s="214"/>
      <c r="AG1146" s="214"/>
      <c r="AH1146" s="214"/>
      <c r="AI1146" s="214"/>
      <c r="AJ1146" s="214"/>
      <c r="AK1146" s="214"/>
      <c r="AL1146" s="214"/>
      <c r="AM1146" s="214"/>
      <c r="AN1146" s="214"/>
      <c r="AO1146" s="214"/>
      <c r="AP1146" s="214"/>
      <c r="AQ1146" s="214"/>
      <c r="AR1146" s="214"/>
      <c r="AS1146" s="214"/>
      <c r="AT1146" s="214"/>
      <c r="AU1146" s="214"/>
      <c r="AV1146" s="214"/>
      <c r="AW1146" s="214"/>
      <c r="AX1146" s="214"/>
      <c r="AY1146" s="214"/>
      <c r="AZ1146" s="214"/>
      <c r="BA1146" s="214"/>
      <c r="BB1146" s="214"/>
      <c r="BC1146" s="214"/>
      <c r="BD1146" s="214"/>
      <c r="BE1146" s="214"/>
      <c r="BF1146" s="214"/>
      <c r="BG1146" s="214"/>
      <c r="BH1146" s="214"/>
      <c r="BI1146" s="214"/>
      <c r="BJ1146" s="214"/>
      <c r="BK1146" s="214"/>
      <c r="BL1146" s="214"/>
      <c r="BM1146" s="219"/>
    </row>
    <row r="1147" spans="1:65">
      <c r="A1147" s="30"/>
      <c r="B1147" s="20" t="s">
        <v>258</v>
      </c>
      <c r="C1147" s="12"/>
      <c r="D1147" s="220">
        <v>51.166666666666664</v>
      </c>
      <c r="E1147" s="220">
        <v>49.890805044483081</v>
      </c>
      <c r="F1147" s="220">
        <v>56.660750000000007</v>
      </c>
      <c r="G1147" s="220">
        <v>32.333333333333336</v>
      </c>
      <c r="H1147" s="220">
        <v>50.5</v>
      </c>
      <c r="I1147" s="220">
        <v>53.116666666666674</v>
      </c>
      <c r="J1147" s="220">
        <v>51.949999999999996</v>
      </c>
      <c r="K1147" s="220">
        <v>48.5</v>
      </c>
      <c r="L1147" s="220">
        <v>49.383333333333333</v>
      </c>
      <c r="M1147" s="220">
        <v>47.416666666666664</v>
      </c>
      <c r="N1147" s="220">
        <v>46.228357864041847</v>
      </c>
      <c r="O1147" s="220">
        <v>45.616666666666667</v>
      </c>
      <c r="P1147" s="220">
        <v>46.566666666666663</v>
      </c>
      <c r="Q1147" s="220">
        <v>45.883333333333333</v>
      </c>
      <c r="R1147" s="220">
        <v>49.666666666666664</v>
      </c>
      <c r="S1147" s="220">
        <v>48.566666666666663</v>
      </c>
      <c r="T1147" s="220">
        <v>51.166666666666664</v>
      </c>
      <c r="U1147" s="220">
        <v>43.191666666666663</v>
      </c>
      <c r="V1147" s="220">
        <v>35</v>
      </c>
      <c r="W1147" s="213"/>
      <c r="X1147" s="214"/>
      <c r="Y1147" s="214"/>
      <c r="Z1147" s="214"/>
      <c r="AA1147" s="214"/>
      <c r="AB1147" s="214"/>
      <c r="AC1147" s="214"/>
      <c r="AD1147" s="214"/>
      <c r="AE1147" s="214"/>
      <c r="AF1147" s="214"/>
      <c r="AG1147" s="214"/>
      <c r="AH1147" s="214"/>
      <c r="AI1147" s="214"/>
      <c r="AJ1147" s="214"/>
      <c r="AK1147" s="214"/>
      <c r="AL1147" s="214"/>
      <c r="AM1147" s="214"/>
      <c r="AN1147" s="214"/>
      <c r="AO1147" s="214"/>
      <c r="AP1147" s="214"/>
      <c r="AQ1147" s="214"/>
      <c r="AR1147" s="214"/>
      <c r="AS1147" s="214"/>
      <c r="AT1147" s="214"/>
      <c r="AU1147" s="214"/>
      <c r="AV1147" s="214"/>
      <c r="AW1147" s="214"/>
      <c r="AX1147" s="214"/>
      <c r="AY1147" s="214"/>
      <c r="AZ1147" s="214"/>
      <c r="BA1147" s="214"/>
      <c r="BB1147" s="214"/>
      <c r="BC1147" s="214"/>
      <c r="BD1147" s="214"/>
      <c r="BE1147" s="214"/>
      <c r="BF1147" s="214"/>
      <c r="BG1147" s="214"/>
      <c r="BH1147" s="214"/>
      <c r="BI1147" s="214"/>
      <c r="BJ1147" s="214"/>
      <c r="BK1147" s="214"/>
      <c r="BL1147" s="214"/>
      <c r="BM1147" s="219"/>
    </row>
    <row r="1148" spans="1:65">
      <c r="A1148" s="30"/>
      <c r="B1148" s="3" t="s">
        <v>259</v>
      </c>
      <c r="C1148" s="29"/>
      <c r="D1148" s="216">
        <v>51.35</v>
      </c>
      <c r="E1148" s="216">
        <v>50.249568423249528</v>
      </c>
      <c r="F1148" s="216">
        <v>56.644999999999996</v>
      </c>
      <c r="G1148" s="216">
        <v>34.5</v>
      </c>
      <c r="H1148" s="216">
        <v>50.5</v>
      </c>
      <c r="I1148" s="216">
        <v>53.35</v>
      </c>
      <c r="J1148" s="216">
        <v>50.150000000000006</v>
      </c>
      <c r="K1148" s="216">
        <v>47.25</v>
      </c>
      <c r="L1148" s="216">
        <v>50.05</v>
      </c>
      <c r="M1148" s="216">
        <v>47</v>
      </c>
      <c r="N1148" s="216">
        <v>46.138440847745827</v>
      </c>
      <c r="O1148" s="216">
        <v>45.7</v>
      </c>
      <c r="P1148" s="216">
        <v>45.8</v>
      </c>
      <c r="Q1148" s="216">
        <v>44.9</v>
      </c>
      <c r="R1148" s="216">
        <v>50.2</v>
      </c>
      <c r="S1148" s="216">
        <v>46.45</v>
      </c>
      <c r="T1148" s="216">
        <v>51</v>
      </c>
      <c r="U1148" s="216">
        <v>43.12</v>
      </c>
      <c r="V1148" s="216">
        <v>35</v>
      </c>
      <c r="W1148" s="213"/>
      <c r="X1148" s="214"/>
      <c r="Y1148" s="214"/>
      <c r="Z1148" s="214"/>
      <c r="AA1148" s="214"/>
      <c r="AB1148" s="214"/>
      <c r="AC1148" s="214"/>
      <c r="AD1148" s="214"/>
      <c r="AE1148" s="214"/>
      <c r="AF1148" s="214"/>
      <c r="AG1148" s="214"/>
      <c r="AH1148" s="214"/>
      <c r="AI1148" s="214"/>
      <c r="AJ1148" s="214"/>
      <c r="AK1148" s="214"/>
      <c r="AL1148" s="214"/>
      <c r="AM1148" s="214"/>
      <c r="AN1148" s="214"/>
      <c r="AO1148" s="214"/>
      <c r="AP1148" s="214"/>
      <c r="AQ1148" s="214"/>
      <c r="AR1148" s="214"/>
      <c r="AS1148" s="214"/>
      <c r="AT1148" s="214"/>
      <c r="AU1148" s="214"/>
      <c r="AV1148" s="214"/>
      <c r="AW1148" s="214"/>
      <c r="AX1148" s="214"/>
      <c r="AY1148" s="214"/>
      <c r="AZ1148" s="214"/>
      <c r="BA1148" s="214"/>
      <c r="BB1148" s="214"/>
      <c r="BC1148" s="214"/>
      <c r="BD1148" s="214"/>
      <c r="BE1148" s="214"/>
      <c r="BF1148" s="214"/>
      <c r="BG1148" s="214"/>
      <c r="BH1148" s="214"/>
      <c r="BI1148" s="214"/>
      <c r="BJ1148" s="214"/>
      <c r="BK1148" s="214"/>
      <c r="BL1148" s="214"/>
      <c r="BM1148" s="219"/>
    </row>
    <row r="1149" spans="1:65">
      <c r="A1149" s="30"/>
      <c r="B1149" s="3" t="s">
        <v>260</v>
      </c>
      <c r="C1149" s="29"/>
      <c r="D1149" s="24">
        <v>0.85479042265731164</v>
      </c>
      <c r="E1149" s="24">
        <v>1.1566930867376006</v>
      </c>
      <c r="F1149" s="24">
        <v>0.70137327793408366</v>
      </c>
      <c r="G1149" s="24">
        <v>11.254628677422751</v>
      </c>
      <c r="H1149" s="24">
        <v>0.54772255750516607</v>
      </c>
      <c r="I1149" s="24">
        <v>2.2426918349756977</v>
      </c>
      <c r="J1149" s="24">
        <v>5.36609727828335</v>
      </c>
      <c r="K1149" s="24">
        <v>3.0515569796417044</v>
      </c>
      <c r="L1149" s="24">
        <v>4.3448436872535092</v>
      </c>
      <c r="M1149" s="24">
        <v>4.2560153508495091</v>
      </c>
      <c r="N1149" s="24">
        <v>0.86812225505848195</v>
      </c>
      <c r="O1149" s="24">
        <v>0.31251666622224628</v>
      </c>
      <c r="P1149" s="24">
        <v>1.429218900891905</v>
      </c>
      <c r="Q1149" s="24">
        <v>3.3558406795714646</v>
      </c>
      <c r="R1149" s="24">
        <v>1.9449078812804128</v>
      </c>
      <c r="S1149" s="24">
        <v>4.4835997442531239</v>
      </c>
      <c r="T1149" s="24">
        <v>0.752772652709081</v>
      </c>
      <c r="U1149" s="24">
        <v>1.3373468759699809</v>
      </c>
      <c r="V1149" s="24">
        <v>0</v>
      </c>
      <c r="W1149" s="149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5"/>
    </row>
    <row r="1150" spans="1:65">
      <c r="A1150" s="30"/>
      <c r="B1150" s="3" t="s">
        <v>86</v>
      </c>
      <c r="C1150" s="29"/>
      <c r="D1150" s="13">
        <v>1.6706001745745505E-2</v>
      </c>
      <c r="E1150" s="13">
        <v>2.3184494331295775E-2</v>
      </c>
      <c r="F1150" s="13">
        <v>1.2378467950637496E-2</v>
      </c>
      <c r="G1150" s="13">
        <v>0.34808129930173454</v>
      </c>
      <c r="H1150" s="13">
        <v>1.084599123772606E-2</v>
      </c>
      <c r="I1150" s="13">
        <v>4.2221998775821099E-2</v>
      </c>
      <c r="J1150" s="13">
        <v>0.10329349910073822</v>
      </c>
      <c r="K1150" s="13">
        <v>6.2918700611169165E-2</v>
      </c>
      <c r="L1150" s="13">
        <v>8.7981984892072415E-2</v>
      </c>
      <c r="M1150" s="13">
        <v>8.9757792988038862E-2</v>
      </c>
      <c r="N1150" s="13">
        <v>1.8778998328507362E-2</v>
      </c>
      <c r="O1150" s="13">
        <v>6.850931667276133E-3</v>
      </c>
      <c r="P1150" s="13">
        <v>3.069188763547398E-2</v>
      </c>
      <c r="Q1150" s="13">
        <v>7.3138554585647608E-2</v>
      </c>
      <c r="R1150" s="13">
        <v>3.9159219086182813E-2</v>
      </c>
      <c r="S1150" s="13">
        <v>9.2318457328478876E-2</v>
      </c>
      <c r="T1150" s="13">
        <v>1.4712169108320803E-2</v>
      </c>
      <c r="U1150" s="13">
        <v>3.096307642608484E-2</v>
      </c>
      <c r="V1150" s="13">
        <v>0</v>
      </c>
      <c r="W1150" s="149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5"/>
    </row>
    <row r="1151" spans="1:65">
      <c r="A1151" s="30"/>
      <c r="B1151" s="3" t="s">
        <v>261</v>
      </c>
      <c r="C1151" s="29"/>
      <c r="D1151" s="13">
        <v>4.4675269716232702E-2</v>
      </c>
      <c r="E1151" s="13">
        <v>1.8625867417694009E-2</v>
      </c>
      <c r="F1151" s="13">
        <v>0.15684855287115385</v>
      </c>
      <c r="G1151" s="13">
        <v>-0.33984689796433498</v>
      </c>
      <c r="H1151" s="13">
        <v>3.1063865550548853E-2</v>
      </c>
      <c r="I1151" s="13">
        <v>8.448862690085801E-2</v>
      </c>
      <c r="J1151" s="13">
        <v>6.0668669610911108E-2</v>
      </c>
      <c r="K1151" s="13">
        <v>-9.7703469465025838E-3</v>
      </c>
      <c r="L1151" s="13">
        <v>8.2647635730284108E-3</v>
      </c>
      <c r="M1151" s="13">
        <v>-3.1888878715738866E-2</v>
      </c>
      <c r="N1151" s="13">
        <v>-5.6150705794988154E-2</v>
      </c>
      <c r="O1151" s="13">
        <v>-6.8639669963085126E-2</v>
      </c>
      <c r="P1151" s="13">
        <v>-4.9243419026985702E-2</v>
      </c>
      <c r="Q1151" s="13">
        <v>-6.3195108296811631E-2</v>
      </c>
      <c r="R1151" s="13">
        <v>1.4049610343443986E-2</v>
      </c>
      <c r="S1151" s="13">
        <v>-8.4092065299342655E-3</v>
      </c>
      <c r="T1151" s="13">
        <v>4.4675269716232702E-2</v>
      </c>
      <c r="U1151" s="13">
        <v>-0.11815115261576004</v>
      </c>
      <c r="V1151" s="13">
        <v>-0.28540128130159981</v>
      </c>
      <c r="W1151" s="149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5"/>
    </row>
    <row r="1152" spans="1:65">
      <c r="A1152" s="30"/>
      <c r="B1152" s="46" t="s">
        <v>262</v>
      </c>
      <c r="C1152" s="47"/>
      <c r="D1152" s="45">
        <v>0.67</v>
      </c>
      <c r="E1152" s="45">
        <v>0.34</v>
      </c>
      <c r="F1152" s="45">
        <v>2.1</v>
      </c>
      <c r="G1152" s="45">
        <v>4.21</v>
      </c>
      <c r="H1152" s="45">
        <v>0.5</v>
      </c>
      <c r="I1152" s="45">
        <v>1.18</v>
      </c>
      <c r="J1152" s="45">
        <v>0.88</v>
      </c>
      <c r="K1152" s="45">
        <v>0.02</v>
      </c>
      <c r="L1152" s="45">
        <v>0.21</v>
      </c>
      <c r="M1152" s="45">
        <v>0.3</v>
      </c>
      <c r="N1152" s="45">
        <v>0.61</v>
      </c>
      <c r="O1152" s="45">
        <v>0.77</v>
      </c>
      <c r="P1152" s="45">
        <v>0.52</v>
      </c>
      <c r="Q1152" s="45">
        <v>0.7</v>
      </c>
      <c r="R1152" s="45">
        <v>0.28999999999999998</v>
      </c>
      <c r="S1152" s="45">
        <v>0</v>
      </c>
      <c r="T1152" s="45">
        <v>0.67</v>
      </c>
      <c r="U1152" s="45">
        <v>1.39</v>
      </c>
      <c r="V1152" s="45">
        <v>3.52</v>
      </c>
      <c r="W1152" s="149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2:65">
      <c r="B1153" s="31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BM1153" s="55"/>
    </row>
    <row r="1154" spans="2:65">
      <c r="BM1154" s="55"/>
    </row>
    <row r="1155" spans="2:65">
      <c r="BM1155" s="55"/>
    </row>
    <row r="1156" spans="2:65">
      <c r="BM1156" s="55"/>
    </row>
    <row r="1157" spans="2:65">
      <c r="BM1157" s="55"/>
    </row>
    <row r="1158" spans="2:65">
      <c r="BM1158" s="55"/>
    </row>
    <row r="1159" spans="2:65">
      <c r="BM1159" s="55"/>
    </row>
    <row r="1160" spans="2:65">
      <c r="BM1160" s="55"/>
    </row>
    <row r="1161" spans="2:65">
      <c r="BM1161" s="55"/>
    </row>
    <row r="1162" spans="2:65">
      <c r="BM1162" s="55"/>
    </row>
    <row r="1163" spans="2:65">
      <c r="BM1163" s="55"/>
    </row>
    <row r="1164" spans="2:65">
      <c r="BM1164" s="55"/>
    </row>
    <row r="1165" spans="2:65">
      <c r="BM1165" s="55"/>
    </row>
    <row r="1166" spans="2:65">
      <c r="BM1166" s="55"/>
    </row>
    <row r="1167" spans="2:65">
      <c r="BM1167" s="55"/>
    </row>
    <row r="1168" spans="2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6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</sheetData>
  <dataConsolidate/>
  <conditionalFormatting sqref="B6:V11 B25:W30 B43:V48 B61:D66 B79:W84 B97:W102 B116:U121 B135:W140 B153:V158 B172:S177 B190:W195 B208:V213 B226:S231 B245:W250 B263:M268 B281:L286 B300:M305 B319:W324 B337:U342 B355:K360 B373:R378 B391:S396 B409:F414 B427:L432 B446:S451 B464:W469 B482:U487 B500:W505 B519:L524 B538:W543 B556:W561 B574:V579 B593:W598 B611:T616 B629:L634 B648:W653 B666:V671 B684:V689 B703:L708 B721:D726 B739:T744 B757:S762 B775:W780 B794:V799 B812:V817 B830:U835 B848:L853 B867:V872 B885:W890 B903:T908 B922:M927 B941:R946 B960:T965 B978:W983 B996:T1001 B1015:L1020 B1033:T1038 B1051:W1056 B1069:T1074 B1087:V1092 B1105:L1110 B1123:W1128 B1141:V1146">
    <cfRule type="expression" dxfId="17" priority="189">
      <formula>AND($B6&lt;&gt;$B5,NOT(ISBLANK(INDIRECT(Anlyt_LabRefThisCol))))</formula>
    </cfRule>
  </conditionalFormatting>
  <conditionalFormatting sqref="C2:V17 C21:W36 C39:V54 C57:D72 C75:W90 C93:W108 C112:U127 C131:W146 C149:V164 C168:S183 C186:W201 C204:V219 C222:S237 C241:W256 C259:M274 C277:L292 C296:M311 C315:W330 C333:U348 C351:K366 C369:R384 C387:S402 C405:F420 C423:L438 C442:S457 C460:W475 C478:U493 C496:W511 C515:L530 C534:W549 C552:W567 C570:V585 C589:W604 C607:T622 C625:L640 C644:W659 C662:V677 C680:V695 C699:L714 C717:D732 C735:T750 C753:S768 C771:W786 C790:V805 C808:V823 C826:U841 C844:L859 C863:V878 C881:W896 C899:T914 C918:M933 C937:R952 C956:T971 C974:W989 C992:T1007 C1011:L1026 C1029:T1044 C1047:W1062 C1065:T1080 C1083:V1098 C1101:L1116 C1119:W1134 C1137:V1152">
    <cfRule type="expression" dxfId="16" priority="187" stopIfTrue="1">
      <formula>AND(ISBLANK(INDIRECT(Anlyt_LabRefLastCol)),ISBLANK(INDIRECT(Anlyt_LabRefThisCol)))</formula>
    </cfRule>
    <cfRule type="expression" dxfId="15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8734-15BC-4240-A7CC-8C885D663CDA}">
  <sheetPr codeName="Sheet16"/>
  <dimension ref="A1:BN1249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552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49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7" t="s">
        <v>231</v>
      </c>
      <c r="E3" s="148" t="s">
        <v>232</v>
      </c>
      <c r="F3" s="148" t="s">
        <v>233</v>
      </c>
      <c r="G3" s="148" t="s">
        <v>236</v>
      </c>
      <c r="H3" s="148" t="s">
        <v>237</v>
      </c>
      <c r="I3" s="148" t="s">
        <v>238</v>
      </c>
      <c r="J3" s="148" t="s">
        <v>239</v>
      </c>
      <c r="K3" s="148" t="s">
        <v>240</v>
      </c>
      <c r="L3" s="148" t="s">
        <v>241</v>
      </c>
      <c r="M3" s="148" t="s">
        <v>242</v>
      </c>
      <c r="N3" s="148" t="s">
        <v>243</v>
      </c>
      <c r="O3" s="148" t="s">
        <v>244</v>
      </c>
      <c r="P3" s="148" t="s">
        <v>245</v>
      </c>
      <c r="Q3" s="148" t="s">
        <v>246</v>
      </c>
      <c r="R3" s="148" t="s">
        <v>247</v>
      </c>
      <c r="S3" s="148" t="s">
        <v>248</v>
      </c>
      <c r="T3" s="148" t="s">
        <v>282</v>
      </c>
      <c r="U3" s="148" t="s">
        <v>251</v>
      </c>
      <c r="V3" s="148" t="s">
        <v>252</v>
      </c>
      <c r="W3" s="148" t="s">
        <v>296</v>
      </c>
      <c r="X3" s="149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285</v>
      </c>
      <c r="E4" s="11" t="s">
        <v>285</v>
      </c>
      <c r="F4" s="11" t="s">
        <v>286</v>
      </c>
      <c r="G4" s="11" t="s">
        <v>318</v>
      </c>
      <c r="H4" s="11" t="s">
        <v>285</v>
      </c>
      <c r="I4" s="11" t="s">
        <v>285</v>
      </c>
      <c r="J4" s="11" t="s">
        <v>285</v>
      </c>
      <c r="K4" s="11" t="s">
        <v>285</v>
      </c>
      <c r="L4" s="11" t="s">
        <v>285</v>
      </c>
      <c r="M4" s="11" t="s">
        <v>285</v>
      </c>
      <c r="N4" s="11" t="s">
        <v>318</v>
      </c>
      <c r="O4" s="11" t="s">
        <v>318</v>
      </c>
      <c r="P4" s="11" t="s">
        <v>318</v>
      </c>
      <c r="Q4" s="11" t="s">
        <v>285</v>
      </c>
      <c r="R4" s="11" t="s">
        <v>285</v>
      </c>
      <c r="S4" s="11" t="s">
        <v>285</v>
      </c>
      <c r="T4" s="11" t="s">
        <v>318</v>
      </c>
      <c r="U4" s="11" t="s">
        <v>286</v>
      </c>
      <c r="V4" s="11" t="s">
        <v>285</v>
      </c>
      <c r="W4" s="11" t="s">
        <v>286</v>
      </c>
      <c r="X4" s="149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319</v>
      </c>
      <c r="E5" s="26" t="s">
        <v>320</v>
      </c>
      <c r="F5" s="26" t="s">
        <v>320</v>
      </c>
      <c r="G5" s="26" t="s">
        <v>321</v>
      </c>
      <c r="H5" s="26" t="s">
        <v>321</v>
      </c>
      <c r="I5" s="26" t="s">
        <v>321</v>
      </c>
      <c r="J5" s="26" t="s">
        <v>321</v>
      </c>
      <c r="K5" s="26" t="s">
        <v>321</v>
      </c>
      <c r="L5" s="26" t="s">
        <v>321</v>
      </c>
      <c r="M5" s="26" t="s">
        <v>321</v>
      </c>
      <c r="N5" s="26" t="s">
        <v>319</v>
      </c>
      <c r="O5" s="26" t="s">
        <v>321</v>
      </c>
      <c r="P5" s="26" t="s">
        <v>319</v>
      </c>
      <c r="Q5" s="26" t="s">
        <v>321</v>
      </c>
      <c r="R5" s="26" t="s">
        <v>319</v>
      </c>
      <c r="S5" s="26" t="s">
        <v>288</v>
      </c>
      <c r="T5" s="26" t="s">
        <v>322</v>
      </c>
      <c r="U5" s="26" t="s">
        <v>319</v>
      </c>
      <c r="V5" s="26" t="s">
        <v>257</v>
      </c>
      <c r="W5" s="26" t="s">
        <v>321</v>
      </c>
      <c r="X5" s="149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0.86</v>
      </c>
      <c r="E6" s="205">
        <v>0.91729790804973066</v>
      </c>
      <c r="F6" s="206">
        <v>0.78346299999999991</v>
      </c>
      <c r="G6" s="205">
        <v>0.91100000000000003</v>
      </c>
      <c r="H6" s="205">
        <v>0.91</v>
      </c>
      <c r="I6" s="205">
        <v>0.89</v>
      </c>
      <c r="J6" s="205">
        <v>0.97000000000000008</v>
      </c>
      <c r="K6" s="205">
        <v>0.89</v>
      </c>
      <c r="L6" s="205">
        <v>0.91</v>
      </c>
      <c r="M6" s="205">
        <v>0.9</v>
      </c>
      <c r="N6" s="205">
        <v>0.95070044338500004</v>
      </c>
      <c r="O6" s="206">
        <v>0.8</v>
      </c>
      <c r="P6" s="205">
        <v>0.85</v>
      </c>
      <c r="Q6" s="206">
        <v>0.73599999999999999</v>
      </c>
      <c r="R6" s="206">
        <v>0.8</v>
      </c>
      <c r="S6" s="205">
        <v>0.86499999999999999</v>
      </c>
      <c r="T6" s="205">
        <v>0.89</v>
      </c>
      <c r="U6" s="206" t="s">
        <v>299</v>
      </c>
      <c r="V6" s="206">
        <v>1.05</v>
      </c>
      <c r="W6" s="233">
        <v>0.73799999999999999</v>
      </c>
      <c r="X6" s="203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7">
        <v>1</v>
      </c>
    </row>
    <row r="7" spans="1:66">
      <c r="A7" s="30"/>
      <c r="B7" s="19">
        <v>1</v>
      </c>
      <c r="C7" s="9">
        <v>2</v>
      </c>
      <c r="D7" s="24">
        <v>0.84</v>
      </c>
      <c r="E7" s="24">
        <v>0.91525603312449999</v>
      </c>
      <c r="F7" s="208">
        <v>0.671157</v>
      </c>
      <c r="G7" s="24">
        <v>0.92200000000000004</v>
      </c>
      <c r="H7" s="24">
        <v>0.94</v>
      </c>
      <c r="I7" s="209">
        <v>0.95</v>
      </c>
      <c r="J7" s="24">
        <v>0.95</v>
      </c>
      <c r="K7" s="24">
        <v>0.86</v>
      </c>
      <c r="L7" s="24">
        <v>0.93</v>
      </c>
      <c r="M7" s="24">
        <v>0.92</v>
      </c>
      <c r="N7" s="24">
        <v>0.9816100110399999</v>
      </c>
      <c r="O7" s="208">
        <v>0.8</v>
      </c>
      <c r="P7" s="24">
        <v>0.86</v>
      </c>
      <c r="Q7" s="208">
        <v>0.746</v>
      </c>
      <c r="R7" s="208">
        <v>0.8</v>
      </c>
      <c r="S7" s="24">
        <v>0.88600000000000001</v>
      </c>
      <c r="T7" s="24">
        <v>0.87</v>
      </c>
      <c r="U7" s="208" t="s">
        <v>299</v>
      </c>
      <c r="V7" s="208">
        <v>1.1000000000000001</v>
      </c>
      <c r="W7" s="209">
        <v>0.70299999999999996</v>
      </c>
      <c r="X7" s="203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7">
        <v>22</v>
      </c>
    </row>
    <row r="8" spans="1:66">
      <c r="A8" s="30"/>
      <c r="B8" s="19">
        <v>1</v>
      </c>
      <c r="C8" s="9">
        <v>3</v>
      </c>
      <c r="D8" s="24">
        <v>0.86</v>
      </c>
      <c r="E8" s="24">
        <v>0.94340551618568913</v>
      </c>
      <c r="F8" s="208">
        <v>0.70052300000000001</v>
      </c>
      <c r="G8" s="24">
        <v>0.89700000000000002</v>
      </c>
      <c r="H8" s="24">
        <v>0.95</v>
      </c>
      <c r="I8" s="24">
        <v>0.89</v>
      </c>
      <c r="J8" s="24">
        <v>0.96</v>
      </c>
      <c r="K8" s="24">
        <v>0.85</v>
      </c>
      <c r="L8" s="24">
        <v>0.95</v>
      </c>
      <c r="M8" s="24">
        <v>0.92</v>
      </c>
      <c r="N8" s="24">
        <v>0.95807818655999999</v>
      </c>
      <c r="O8" s="208">
        <v>0.8</v>
      </c>
      <c r="P8" s="24">
        <v>0.88</v>
      </c>
      <c r="Q8" s="208">
        <v>0.76100000000000001</v>
      </c>
      <c r="R8" s="208">
        <v>0.9</v>
      </c>
      <c r="S8" s="24">
        <v>0.871</v>
      </c>
      <c r="T8" s="24">
        <v>0.91</v>
      </c>
      <c r="U8" s="208" t="s">
        <v>299</v>
      </c>
      <c r="V8" s="208">
        <v>1.05</v>
      </c>
      <c r="W8" s="24">
        <v>0.76800000000000002</v>
      </c>
      <c r="X8" s="203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7">
        <v>16</v>
      </c>
    </row>
    <row r="9" spans="1:66">
      <c r="A9" s="30"/>
      <c r="B9" s="19">
        <v>1</v>
      </c>
      <c r="C9" s="9">
        <v>4</v>
      </c>
      <c r="D9" s="24">
        <v>0.86</v>
      </c>
      <c r="E9" s="209">
        <v>0.86580950072491414</v>
      </c>
      <c r="F9" s="208">
        <v>0.69049099999999997</v>
      </c>
      <c r="G9" s="24">
        <v>0.90800000000000003</v>
      </c>
      <c r="H9" s="24">
        <v>0.91</v>
      </c>
      <c r="I9" s="24">
        <v>0.9</v>
      </c>
      <c r="J9" s="209">
        <v>1.04</v>
      </c>
      <c r="K9" s="24">
        <v>0.91</v>
      </c>
      <c r="L9" s="24">
        <v>0.92</v>
      </c>
      <c r="M9" s="24">
        <v>0.95</v>
      </c>
      <c r="N9" s="24">
        <v>0.94555491756999999</v>
      </c>
      <c r="O9" s="208">
        <v>0.8</v>
      </c>
      <c r="P9" s="24">
        <v>0.85</v>
      </c>
      <c r="Q9" s="208">
        <v>0.72299999999999998</v>
      </c>
      <c r="R9" s="208">
        <v>0.9</v>
      </c>
      <c r="S9" s="24">
        <v>0.86399999999999999</v>
      </c>
      <c r="T9" s="24">
        <v>0.89</v>
      </c>
      <c r="U9" s="208" t="s">
        <v>299</v>
      </c>
      <c r="V9" s="208">
        <v>1</v>
      </c>
      <c r="W9" s="209">
        <v>1.1240000000000001</v>
      </c>
      <c r="X9" s="203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7">
        <v>0.89832388907650496</v>
      </c>
      <c r="BN9" s="28"/>
    </row>
    <row r="10" spans="1:66">
      <c r="A10" s="30"/>
      <c r="B10" s="19">
        <v>1</v>
      </c>
      <c r="C10" s="9">
        <v>5</v>
      </c>
      <c r="D10" s="24">
        <v>0.88</v>
      </c>
      <c r="E10" s="24">
        <v>0.92332758379105739</v>
      </c>
      <c r="F10" s="208">
        <v>0.65149600000000008</v>
      </c>
      <c r="G10" s="24">
        <v>0.90200000000000002</v>
      </c>
      <c r="H10" s="24">
        <v>0.94</v>
      </c>
      <c r="I10" s="24">
        <v>0.9</v>
      </c>
      <c r="J10" s="24">
        <v>0.97000000000000008</v>
      </c>
      <c r="K10" s="24">
        <v>0.87</v>
      </c>
      <c r="L10" s="24">
        <v>0.92</v>
      </c>
      <c r="M10" s="24">
        <v>0.91</v>
      </c>
      <c r="N10" s="24">
        <v>0.97016475241048405</v>
      </c>
      <c r="O10" s="208">
        <v>0.7</v>
      </c>
      <c r="P10" s="24">
        <v>0.84</v>
      </c>
      <c r="Q10" s="208">
        <v>0.73899999999999999</v>
      </c>
      <c r="R10" s="208">
        <v>0.9</v>
      </c>
      <c r="S10" s="24">
        <v>0.88400000000000001</v>
      </c>
      <c r="T10" s="24">
        <v>0.83</v>
      </c>
      <c r="U10" s="208" t="s">
        <v>299</v>
      </c>
      <c r="V10" s="208">
        <v>1.1000000000000001</v>
      </c>
      <c r="W10" s="24">
        <v>0.83299999999999996</v>
      </c>
      <c r="X10" s="203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7">
        <v>74</v>
      </c>
    </row>
    <row r="11" spans="1:66">
      <c r="A11" s="30"/>
      <c r="B11" s="19">
        <v>1</v>
      </c>
      <c r="C11" s="9">
        <v>6</v>
      </c>
      <c r="D11" s="24">
        <v>0.87</v>
      </c>
      <c r="E11" s="24">
        <v>0.91368405804589592</v>
      </c>
      <c r="F11" s="208">
        <v>0.74573100000000003</v>
      </c>
      <c r="G11" s="24">
        <v>0.91600000000000004</v>
      </c>
      <c r="H11" s="24">
        <v>0.95</v>
      </c>
      <c r="I11" s="24">
        <v>0.91</v>
      </c>
      <c r="J11" s="24">
        <v>0.95</v>
      </c>
      <c r="K11" s="24">
        <v>0.85</v>
      </c>
      <c r="L11" s="24">
        <v>0.91</v>
      </c>
      <c r="M11" s="24">
        <v>0.94</v>
      </c>
      <c r="N11" s="24">
        <v>0.97853305242468014</v>
      </c>
      <c r="O11" s="208">
        <v>0.8</v>
      </c>
      <c r="P11" s="24">
        <v>0.88</v>
      </c>
      <c r="Q11" s="208">
        <v>0.75700000000000001</v>
      </c>
      <c r="R11" s="208">
        <v>0.9</v>
      </c>
      <c r="S11" s="24">
        <v>0.88100000000000001</v>
      </c>
      <c r="T11" s="24">
        <v>0.86</v>
      </c>
      <c r="U11" s="208" t="s">
        <v>299</v>
      </c>
      <c r="V11" s="208">
        <v>1.05</v>
      </c>
      <c r="W11" s="24">
        <v>0.79600000000000004</v>
      </c>
      <c r="X11" s="203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258</v>
      </c>
      <c r="C12" s="12"/>
      <c r="D12" s="210">
        <v>0.86166666666666669</v>
      </c>
      <c r="E12" s="210">
        <v>0.91313009998696459</v>
      </c>
      <c r="F12" s="210">
        <v>0.70714349999999992</v>
      </c>
      <c r="G12" s="210">
        <v>0.90933333333333344</v>
      </c>
      <c r="H12" s="210">
        <v>0.93333333333333346</v>
      </c>
      <c r="I12" s="210">
        <v>0.90666666666666673</v>
      </c>
      <c r="J12" s="210">
        <v>0.97333333333333327</v>
      </c>
      <c r="K12" s="210">
        <v>0.87166666666666659</v>
      </c>
      <c r="L12" s="210">
        <v>0.92333333333333334</v>
      </c>
      <c r="M12" s="210">
        <v>0.92333333333333345</v>
      </c>
      <c r="N12" s="210">
        <v>0.96410689389836068</v>
      </c>
      <c r="O12" s="210">
        <v>0.78333333333333333</v>
      </c>
      <c r="P12" s="210">
        <v>0.86</v>
      </c>
      <c r="Q12" s="210">
        <v>0.74366666666666659</v>
      </c>
      <c r="R12" s="210">
        <v>0.8666666666666667</v>
      </c>
      <c r="S12" s="210">
        <v>0.87516666666666676</v>
      </c>
      <c r="T12" s="210">
        <v>0.875</v>
      </c>
      <c r="U12" s="210" t="s">
        <v>692</v>
      </c>
      <c r="V12" s="210">
        <v>1.0583333333333333</v>
      </c>
      <c r="W12" s="210">
        <v>0.82699999999999996</v>
      </c>
      <c r="X12" s="203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259</v>
      </c>
      <c r="C13" s="29"/>
      <c r="D13" s="24">
        <v>0.86</v>
      </c>
      <c r="E13" s="24">
        <v>0.91627697058711532</v>
      </c>
      <c r="F13" s="24">
        <v>0.69550699999999999</v>
      </c>
      <c r="G13" s="24">
        <v>0.90949999999999998</v>
      </c>
      <c r="H13" s="24">
        <v>0.94</v>
      </c>
      <c r="I13" s="24">
        <v>0.9</v>
      </c>
      <c r="J13" s="24">
        <v>0.96500000000000008</v>
      </c>
      <c r="K13" s="24">
        <v>0.86499999999999999</v>
      </c>
      <c r="L13" s="24">
        <v>0.92</v>
      </c>
      <c r="M13" s="24">
        <v>0.92</v>
      </c>
      <c r="N13" s="24">
        <v>0.96412146948524202</v>
      </c>
      <c r="O13" s="24">
        <v>0.8</v>
      </c>
      <c r="P13" s="24">
        <v>0.85499999999999998</v>
      </c>
      <c r="Q13" s="24">
        <v>0.74249999999999994</v>
      </c>
      <c r="R13" s="24">
        <v>0.9</v>
      </c>
      <c r="S13" s="24">
        <v>0.876</v>
      </c>
      <c r="T13" s="24">
        <v>0.88</v>
      </c>
      <c r="U13" s="24" t="s">
        <v>692</v>
      </c>
      <c r="V13" s="24">
        <v>1.05</v>
      </c>
      <c r="W13" s="24">
        <v>0.78200000000000003</v>
      </c>
      <c r="X13" s="203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260</v>
      </c>
      <c r="C14" s="29"/>
      <c r="D14" s="24">
        <v>1.3291601358251269E-2</v>
      </c>
      <c r="E14" s="24">
        <v>2.5620404765517194E-2</v>
      </c>
      <c r="F14" s="24">
        <v>4.9043797674119774E-2</v>
      </c>
      <c r="G14" s="24">
        <v>9.1140916534050067E-3</v>
      </c>
      <c r="H14" s="24">
        <v>1.8618986725025214E-2</v>
      </c>
      <c r="I14" s="24">
        <v>2.2509257354845488E-2</v>
      </c>
      <c r="J14" s="24">
        <v>3.3862466931200812E-2</v>
      </c>
      <c r="K14" s="24">
        <v>2.4013884872437191E-2</v>
      </c>
      <c r="L14" s="24">
        <v>1.5055453054181595E-2</v>
      </c>
      <c r="M14" s="24">
        <v>1.8618986725025221E-2</v>
      </c>
      <c r="N14" s="24">
        <v>1.4909224409607612E-2</v>
      </c>
      <c r="O14" s="24">
        <v>4.0824829046386339E-2</v>
      </c>
      <c r="P14" s="24">
        <v>1.6733200530681523E-2</v>
      </c>
      <c r="Q14" s="24">
        <v>1.4080719678577051E-2</v>
      </c>
      <c r="R14" s="24">
        <v>5.1639777949432218E-2</v>
      </c>
      <c r="S14" s="24">
        <v>9.7450842308656731E-3</v>
      </c>
      <c r="T14" s="24">
        <v>2.8106938645110418E-2</v>
      </c>
      <c r="U14" s="24" t="s">
        <v>692</v>
      </c>
      <c r="V14" s="24">
        <v>3.7638632635454083E-2</v>
      </c>
      <c r="W14" s="24">
        <v>0.15230495724040097</v>
      </c>
      <c r="X14" s="203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1.5425456121761627E-2</v>
      </c>
      <c r="E15" s="13">
        <v>2.8057781433207533E-2</v>
      </c>
      <c r="F15" s="13">
        <v>6.9354802347924821E-2</v>
      </c>
      <c r="G15" s="13">
        <v>1.0022828064594947E-2</v>
      </c>
      <c r="H15" s="13">
        <v>1.9948914348241299E-2</v>
      </c>
      <c r="I15" s="13">
        <v>2.4826386788432523E-2</v>
      </c>
      <c r="J15" s="13">
        <v>3.4790205751233712E-2</v>
      </c>
      <c r="K15" s="13">
        <v>2.7549389911017814E-2</v>
      </c>
      <c r="L15" s="13">
        <v>1.6305544824023389E-2</v>
      </c>
      <c r="M15" s="13">
        <v>2.0164967572229478E-2</v>
      </c>
      <c r="N15" s="13">
        <v>1.5464285655423798E-2</v>
      </c>
      <c r="O15" s="13">
        <v>5.2116803037940009E-2</v>
      </c>
      <c r="P15" s="13">
        <v>1.9457209919397121E-2</v>
      </c>
      <c r="Q15" s="13">
        <v>1.8934181548960625E-2</v>
      </c>
      <c r="R15" s="13">
        <v>5.9584359172421789E-2</v>
      </c>
      <c r="S15" s="13">
        <v>1.1135118146104368E-2</v>
      </c>
      <c r="T15" s="13">
        <v>3.2122215594411904E-2</v>
      </c>
      <c r="U15" s="13" t="s">
        <v>692</v>
      </c>
      <c r="V15" s="13">
        <v>3.5564062332712518E-2</v>
      </c>
      <c r="W15" s="13">
        <v>0.18416560730399151</v>
      </c>
      <c r="X15" s="149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-4.0806242442826046E-2</v>
      </c>
      <c r="E16" s="13">
        <v>1.6482040709927759E-2</v>
      </c>
      <c r="F16" s="13">
        <v>-0.21281899702460583</v>
      </c>
      <c r="G16" s="13">
        <v>1.2255539890124068E-2</v>
      </c>
      <c r="H16" s="13">
        <v>3.8971961764056928E-2</v>
      </c>
      <c r="I16" s="13">
        <v>9.2870485707980954E-3</v>
      </c>
      <c r="J16" s="13">
        <v>8.3499331553944955E-2</v>
      </c>
      <c r="K16" s="13">
        <v>-2.967439999535415E-2</v>
      </c>
      <c r="L16" s="13">
        <v>2.7840119316584699E-2</v>
      </c>
      <c r="M16" s="13">
        <v>2.7840119316584921E-2</v>
      </c>
      <c r="N16" s="13">
        <v>7.3228604539819164E-2</v>
      </c>
      <c r="O16" s="13">
        <v>-0.12800567494802373</v>
      </c>
      <c r="P16" s="13">
        <v>-4.2661549517404751E-2</v>
      </c>
      <c r="Q16" s="13">
        <v>-0.17216198332299626</v>
      </c>
      <c r="R16" s="13">
        <v>-3.5240321219090043E-2</v>
      </c>
      <c r="S16" s="13">
        <v>-2.577825513873877E-2</v>
      </c>
      <c r="T16" s="13">
        <v>-2.5963785846196741E-2</v>
      </c>
      <c r="U16" s="13" t="s">
        <v>692</v>
      </c>
      <c r="V16" s="13">
        <v>0.17811999235745724</v>
      </c>
      <c r="W16" s="13">
        <v>-7.9396629594062573E-2</v>
      </c>
      <c r="X16" s="149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0.61</v>
      </c>
      <c r="E17" s="45">
        <v>0.46</v>
      </c>
      <c r="F17" s="45">
        <v>3.82</v>
      </c>
      <c r="G17" s="45">
        <v>0.38</v>
      </c>
      <c r="H17" s="45">
        <v>0.88</v>
      </c>
      <c r="I17" s="45">
        <v>0.33</v>
      </c>
      <c r="J17" s="45">
        <v>1.71</v>
      </c>
      <c r="K17" s="45">
        <v>0.4</v>
      </c>
      <c r="L17" s="45">
        <v>0.67</v>
      </c>
      <c r="M17" s="45">
        <v>0.67</v>
      </c>
      <c r="N17" s="45">
        <v>1.52</v>
      </c>
      <c r="O17" s="45" t="s">
        <v>263</v>
      </c>
      <c r="P17" s="45">
        <v>0.64</v>
      </c>
      <c r="Q17" s="45">
        <v>3.06</v>
      </c>
      <c r="R17" s="45" t="s">
        <v>263</v>
      </c>
      <c r="S17" s="45">
        <v>0.33</v>
      </c>
      <c r="T17" s="45">
        <v>0.33</v>
      </c>
      <c r="U17" s="45">
        <v>13.33</v>
      </c>
      <c r="V17" s="45">
        <v>3.48</v>
      </c>
      <c r="W17" s="45">
        <v>1.33</v>
      </c>
      <c r="X17" s="149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323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5"/>
    </row>
    <row r="19" spans="1:65">
      <c r="BM19" s="55"/>
    </row>
    <row r="20" spans="1:65" ht="15">
      <c r="B20" s="8" t="s">
        <v>553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227</v>
      </c>
      <c r="E21" s="17" t="s">
        <v>227</v>
      </c>
      <c r="F21" s="17" t="s">
        <v>227</v>
      </c>
      <c r="G21" s="17" t="s">
        <v>227</v>
      </c>
      <c r="H21" s="17" t="s">
        <v>227</v>
      </c>
      <c r="I21" s="17" t="s">
        <v>227</v>
      </c>
      <c r="J21" s="17" t="s">
        <v>227</v>
      </c>
      <c r="K21" s="17" t="s">
        <v>227</v>
      </c>
      <c r="L21" s="17" t="s">
        <v>227</v>
      </c>
      <c r="M21" s="17" t="s">
        <v>227</v>
      </c>
      <c r="N21" s="17" t="s">
        <v>227</v>
      </c>
      <c r="O21" s="17" t="s">
        <v>227</v>
      </c>
      <c r="P21" s="17" t="s">
        <v>227</v>
      </c>
      <c r="Q21" s="17" t="s">
        <v>227</v>
      </c>
      <c r="R21" s="17" t="s">
        <v>227</v>
      </c>
      <c r="S21" s="17" t="s">
        <v>227</v>
      </c>
      <c r="T21" s="17" t="s">
        <v>227</v>
      </c>
      <c r="U21" s="17" t="s">
        <v>227</v>
      </c>
      <c r="V21" s="14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228</v>
      </c>
      <c r="C22" s="9" t="s">
        <v>228</v>
      </c>
      <c r="D22" s="147" t="s">
        <v>231</v>
      </c>
      <c r="E22" s="148" t="s">
        <v>232</v>
      </c>
      <c r="F22" s="148" t="s">
        <v>236</v>
      </c>
      <c r="G22" s="148" t="s">
        <v>237</v>
      </c>
      <c r="H22" s="148" t="s">
        <v>238</v>
      </c>
      <c r="I22" s="148" t="s">
        <v>239</v>
      </c>
      <c r="J22" s="148" t="s">
        <v>240</v>
      </c>
      <c r="K22" s="148" t="s">
        <v>241</v>
      </c>
      <c r="L22" s="148" t="s">
        <v>242</v>
      </c>
      <c r="M22" s="148" t="s">
        <v>243</v>
      </c>
      <c r="N22" s="148" t="s">
        <v>245</v>
      </c>
      <c r="O22" s="148" t="s">
        <v>246</v>
      </c>
      <c r="P22" s="148" t="s">
        <v>247</v>
      </c>
      <c r="Q22" s="148" t="s">
        <v>248</v>
      </c>
      <c r="R22" s="148" t="s">
        <v>282</v>
      </c>
      <c r="S22" s="148" t="s">
        <v>251</v>
      </c>
      <c r="T22" s="148" t="s">
        <v>252</v>
      </c>
      <c r="U22" s="148" t="s">
        <v>296</v>
      </c>
      <c r="V22" s="1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286</v>
      </c>
      <c r="E23" s="11" t="s">
        <v>285</v>
      </c>
      <c r="F23" s="11" t="s">
        <v>318</v>
      </c>
      <c r="G23" s="11" t="s">
        <v>318</v>
      </c>
      <c r="H23" s="11" t="s">
        <v>285</v>
      </c>
      <c r="I23" s="11" t="s">
        <v>285</v>
      </c>
      <c r="J23" s="11" t="s">
        <v>285</v>
      </c>
      <c r="K23" s="11" t="s">
        <v>285</v>
      </c>
      <c r="L23" s="11" t="s">
        <v>285</v>
      </c>
      <c r="M23" s="11" t="s">
        <v>318</v>
      </c>
      <c r="N23" s="11" t="s">
        <v>318</v>
      </c>
      <c r="O23" s="11" t="s">
        <v>285</v>
      </c>
      <c r="P23" s="11" t="s">
        <v>285</v>
      </c>
      <c r="Q23" s="11" t="s">
        <v>285</v>
      </c>
      <c r="R23" s="11" t="s">
        <v>318</v>
      </c>
      <c r="S23" s="11" t="s">
        <v>286</v>
      </c>
      <c r="T23" s="11" t="s">
        <v>286</v>
      </c>
      <c r="U23" s="11" t="s">
        <v>286</v>
      </c>
      <c r="V23" s="1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319</v>
      </c>
      <c r="E24" s="26" t="s">
        <v>320</v>
      </c>
      <c r="F24" s="26" t="s">
        <v>321</v>
      </c>
      <c r="G24" s="26" t="s">
        <v>321</v>
      </c>
      <c r="H24" s="26" t="s">
        <v>321</v>
      </c>
      <c r="I24" s="26" t="s">
        <v>321</v>
      </c>
      <c r="J24" s="26" t="s">
        <v>321</v>
      </c>
      <c r="K24" s="26" t="s">
        <v>321</v>
      </c>
      <c r="L24" s="26" t="s">
        <v>321</v>
      </c>
      <c r="M24" s="26" t="s">
        <v>319</v>
      </c>
      <c r="N24" s="26" t="s">
        <v>319</v>
      </c>
      <c r="O24" s="26" t="s">
        <v>321</v>
      </c>
      <c r="P24" s="26" t="s">
        <v>319</v>
      </c>
      <c r="Q24" s="26" t="s">
        <v>288</v>
      </c>
      <c r="R24" s="26" t="s">
        <v>322</v>
      </c>
      <c r="S24" s="26" t="s">
        <v>319</v>
      </c>
      <c r="T24" s="26" t="s">
        <v>257</v>
      </c>
      <c r="U24" s="26" t="s">
        <v>321</v>
      </c>
      <c r="V24" s="14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3.1981000000000002</v>
      </c>
      <c r="E25" s="22">
        <v>3.2862585606094403</v>
      </c>
      <c r="F25" s="22">
        <v>2.95</v>
      </c>
      <c r="G25" s="22">
        <v>3.06</v>
      </c>
      <c r="H25" s="22">
        <v>3.15</v>
      </c>
      <c r="I25" s="22">
        <v>3.52</v>
      </c>
      <c r="J25" s="22">
        <v>3.1300000000000003</v>
      </c>
      <c r="K25" s="22">
        <v>3.19</v>
      </c>
      <c r="L25" s="22">
        <v>3.25</v>
      </c>
      <c r="M25" s="22">
        <v>3.2621448474774302</v>
      </c>
      <c r="N25" s="143">
        <v>4.1099999999999994</v>
      </c>
      <c r="O25" s="22">
        <v>3.29</v>
      </c>
      <c r="P25" s="22">
        <v>3.3186</v>
      </c>
      <c r="Q25" s="22">
        <v>2.92</v>
      </c>
      <c r="R25" s="22">
        <v>3.17</v>
      </c>
      <c r="S25" s="22">
        <v>3.01</v>
      </c>
      <c r="T25" s="22">
        <v>3.25</v>
      </c>
      <c r="U25" s="22">
        <v>3.3378473</v>
      </c>
      <c r="V25" s="14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3.0886</v>
      </c>
      <c r="E26" s="11">
        <v>3.2572852576628009</v>
      </c>
      <c r="F26" s="11">
        <v>2.97</v>
      </c>
      <c r="G26" s="11">
        <v>3.1300000000000003</v>
      </c>
      <c r="H26" s="11">
        <v>3.18</v>
      </c>
      <c r="I26" s="11">
        <v>3.5000000000000004</v>
      </c>
      <c r="J26" s="11">
        <v>3.17</v>
      </c>
      <c r="K26" s="11">
        <v>3.2400000000000007</v>
      </c>
      <c r="L26" s="11">
        <v>3.26</v>
      </c>
      <c r="M26" s="11">
        <v>3.3896833570764429</v>
      </c>
      <c r="N26" s="144">
        <v>4</v>
      </c>
      <c r="O26" s="11">
        <v>3.27</v>
      </c>
      <c r="P26" s="11">
        <v>3.2668000000000004</v>
      </c>
      <c r="Q26" s="11">
        <v>2.99</v>
      </c>
      <c r="R26" s="11">
        <v>3.25</v>
      </c>
      <c r="S26" s="11">
        <v>3.06</v>
      </c>
      <c r="T26" s="11">
        <v>3.27</v>
      </c>
      <c r="U26" s="11">
        <v>3.0153458999999998</v>
      </c>
      <c r="V26" s="149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3.1214</v>
      </c>
      <c r="E27" s="11">
        <v>3.2632448281845789</v>
      </c>
      <c r="F27" s="11">
        <v>2.97</v>
      </c>
      <c r="G27" s="11">
        <v>3.06</v>
      </c>
      <c r="H27" s="11">
        <v>3.12</v>
      </c>
      <c r="I27" s="11">
        <v>3.52</v>
      </c>
      <c r="J27" s="11">
        <v>3.12</v>
      </c>
      <c r="K27" s="11">
        <v>3.18</v>
      </c>
      <c r="L27" s="11">
        <v>3.34</v>
      </c>
      <c r="M27" s="11">
        <v>3.3194804678186327</v>
      </c>
      <c r="N27" s="144">
        <v>4.07</v>
      </c>
      <c r="O27" s="11">
        <v>3.01</v>
      </c>
      <c r="P27" s="11">
        <v>3.4647999999999999</v>
      </c>
      <c r="Q27" s="11">
        <v>2.94</v>
      </c>
      <c r="R27" s="11">
        <v>3.19</v>
      </c>
      <c r="S27" s="11">
        <v>3.01</v>
      </c>
      <c r="T27" s="11">
        <v>3.37</v>
      </c>
      <c r="U27" s="11">
        <v>3.3221858999999991</v>
      </c>
      <c r="V27" s="149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3.1444000000000001</v>
      </c>
      <c r="E28" s="11">
        <v>3.2600421164515718</v>
      </c>
      <c r="F28" s="11">
        <v>2.9</v>
      </c>
      <c r="G28" s="11">
        <v>3.06</v>
      </c>
      <c r="H28" s="11">
        <v>3.1400000000000006</v>
      </c>
      <c r="I28" s="11">
        <v>3.49</v>
      </c>
      <c r="J28" s="11">
        <v>3.2099999999999995</v>
      </c>
      <c r="K28" s="11">
        <v>3.2</v>
      </c>
      <c r="L28" s="11">
        <v>3.3000000000000003</v>
      </c>
      <c r="M28" s="11">
        <v>3.3098891175288627</v>
      </c>
      <c r="N28" s="144">
        <v>4.03</v>
      </c>
      <c r="O28" s="11">
        <v>3.3099999999999996</v>
      </c>
      <c r="P28" s="11">
        <v>3.4239999999999999</v>
      </c>
      <c r="Q28" s="11">
        <v>2.87</v>
      </c>
      <c r="R28" s="11">
        <v>2.9499999999999997</v>
      </c>
      <c r="S28" s="11">
        <v>3.02</v>
      </c>
      <c r="T28" s="11">
        <v>3.3300000000000005</v>
      </c>
      <c r="U28" s="11">
        <v>3.1294282</v>
      </c>
      <c r="V28" s="149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3.1926417541447147</v>
      </c>
    </row>
    <row r="29" spans="1:65">
      <c r="A29" s="30"/>
      <c r="B29" s="19">
        <v>1</v>
      </c>
      <c r="C29" s="9">
        <v>5</v>
      </c>
      <c r="D29" s="11">
        <v>3.2239999999999998</v>
      </c>
      <c r="E29" s="11">
        <v>3.2547439692065647</v>
      </c>
      <c r="F29" s="11">
        <v>3.01</v>
      </c>
      <c r="G29" s="11">
        <v>3.05</v>
      </c>
      <c r="H29" s="11">
        <v>3.15</v>
      </c>
      <c r="I29" s="11">
        <v>3.55</v>
      </c>
      <c r="J29" s="11">
        <v>3.15</v>
      </c>
      <c r="K29" s="11">
        <v>3.2199999999999998</v>
      </c>
      <c r="L29" s="11">
        <v>3.3000000000000003</v>
      </c>
      <c r="M29" s="11">
        <v>3.2828816999064627</v>
      </c>
      <c r="N29" s="144">
        <v>4.0199999999999996</v>
      </c>
      <c r="O29" s="11">
        <v>3</v>
      </c>
      <c r="P29" s="11">
        <v>3.38</v>
      </c>
      <c r="Q29" s="11">
        <v>2.76</v>
      </c>
      <c r="R29" s="11">
        <v>3.0700000000000003</v>
      </c>
      <c r="S29" s="11">
        <v>3.01</v>
      </c>
      <c r="T29" s="11">
        <v>3.32</v>
      </c>
      <c r="U29" s="11">
        <v>3.3047232000000002</v>
      </c>
      <c r="V29" s="149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75</v>
      </c>
    </row>
    <row r="30" spans="1:65">
      <c r="A30" s="30"/>
      <c r="B30" s="19">
        <v>1</v>
      </c>
      <c r="C30" s="9">
        <v>6</v>
      </c>
      <c r="D30" s="11">
        <v>3.1751</v>
      </c>
      <c r="E30" s="11">
        <v>3.2270162502303141</v>
      </c>
      <c r="F30" s="11">
        <v>3.04</v>
      </c>
      <c r="G30" s="11">
        <v>3.09</v>
      </c>
      <c r="H30" s="11">
        <v>3.17</v>
      </c>
      <c r="I30" s="11">
        <v>3.47</v>
      </c>
      <c r="J30" s="11">
        <v>3.2</v>
      </c>
      <c r="K30" s="11">
        <v>3.2300000000000004</v>
      </c>
      <c r="L30" s="11">
        <v>3.3099999999999996</v>
      </c>
      <c r="M30" s="11">
        <v>3.3819082506078528</v>
      </c>
      <c r="N30" s="144">
        <v>4.03</v>
      </c>
      <c r="O30" s="11">
        <v>3.2799999999999994</v>
      </c>
      <c r="P30" s="11">
        <v>3.4093</v>
      </c>
      <c r="Q30" s="11">
        <v>2.85</v>
      </c>
      <c r="R30" s="11">
        <v>3.3099999999999996</v>
      </c>
      <c r="S30" s="11">
        <v>3.06</v>
      </c>
      <c r="T30" s="11">
        <v>3.25</v>
      </c>
      <c r="U30" s="11">
        <v>3.1902497000000003</v>
      </c>
      <c r="V30" s="149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258</v>
      </c>
      <c r="C31" s="12"/>
      <c r="D31" s="23">
        <v>3.1585999999999999</v>
      </c>
      <c r="E31" s="23">
        <v>3.2580984970575453</v>
      </c>
      <c r="F31" s="23">
        <v>2.9733333333333332</v>
      </c>
      <c r="G31" s="23">
        <v>3.0749999999999997</v>
      </c>
      <c r="H31" s="23">
        <v>3.1516666666666668</v>
      </c>
      <c r="I31" s="23">
        <v>3.5083333333333333</v>
      </c>
      <c r="J31" s="23">
        <v>3.1633333333333336</v>
      </c>
      <c r="K31" s="23">
        <v>3.2100000000000004</v>
      </c>
      <c r="L31" s="23">
        <v>3.293333333333333</v>
      </c>
      <c r="M31" s="23">
        <v>3.324331290069281</v>
      </c>
      <c r="N31" s="23">
        <v>4.0433333333333339</v>
      </c>
      <c r="O31" s="23">
        <v>3.1933333333333329</v>
      </c>
      <c r="P31" s="23">
        <v>3.3772500000000001</v>
      </c>
      <c r="Q31" s="23">
        <v>2.8883333333333332</v>
      </c>
      <c r="R31" s="23">
        <v>3.1566666666666663</v>
      </c>
      <c r="S31" s="23">
        <v>3.0283333333333329</v>
      </c>
      <c r="T31" s="23">
        <v>3.2983333333333333</v>
      </c>
      <c r="U31" s="23">
        <v>3.2166300333333329</v>
      </c>
      <c r="V31" s="149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259</v>
      </c>
      <c r="C32" s="29"/>
      <c r="D32" s="11">
        <v>3.1597499999999998</v>
      </c>
      <c r="E32" s="11">
        <v>3.2586636870571866</v>
      </c>
      <c r="F32" s="11">
        <v>2.97</v>
      </c>
      <c r="G32" s="11">
        <v>3.06</v>
      </c>
      <c r="H32" s="11">
        <v>3.15</v>
      </c>
      <c r="I32" s="11">
        <v>3.5100000000000002</v>
      </c>
      <c r="J32" s="11">
        <v>3.16</v>
      </c>
      <c r="K32" s="11">
        <v>3.21</v>
      </c>
      <c r="L32" s="11">
        <v>3.3000000000000003</v>
      </c>
      <c r="M32" s="11">
        <v>3.3146847926737477</v>
      </c>
      <c r="N32" s="11">
        <v>4.03</v>
      </c>
      <c r="O32" s="11">
        <v>3.2749999999999995</v>
      </c>
      <c r="P32" s="11">
        <v>3.3946499999999999</v>
      </c>
      <c r="Q32" s="11">
        <v>2.895</v>
      </c>
      <c r="R32" s="11">
        <v>3.1799999999999997</v>
      </c>
      <c r="S32" s="11">
        <v>3.0149999999999997</v>
      </c>
      <c r="T32" s="11">
        <v>3.2949999999999999</v>
      </c>
      <c r="U32" s="11">
        <v>3.2474864500000002</v>
      </c>
      <c r="V32" s="149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260</v>
      </c>
      <c r="C33" s="29"/>
      <c r="D33" s="24">
        <v>5.018991930656988E-2</v>
      </c>
      <c r="E33" s="24">
        <v>1.8980367978043887E-2</v>
      </c>
      <c r="F33" s="24">
        <v>4.8442405665559851E-2</v>
      </c>
      <c r="G33" s="24">
        <v>3.0166206257996833E-2</v>
      </c>
      <c r="H33" s="24">
        <v>2.1369760566432749E-2</v>
      </c>
      <c r="I33" s="24">
        <v>2.7868739954771148E-2</v>
      </c>
      <c r="J33" s="24">
        <v>3.6696957185394195E-2</v>
      </c>
      <c r="K33" s="24">
        <v>2.3664319132398633E-2</v>
      </c>
      <c r="L33" s="24">
        <v>3.3266599866332389E-2</v>
      </c>
      <c r="M33" s="24">
        <v>5.1775144689432957E-2</v>
      </c>
      <c r="N33" s="24">
        <v>3.9832984656772284E-2</v>
      </c>
      <c r="O33" s="24">
        <v>0.14651507317223933</v>
      </c>
      <c r="P33" s="24">
        <v>7.2834545375116994E-2</v>
      </c>
      <c r="Q33" s="24">
        <v>8.0353386155573317E-2</v>
      </c>
      <c r="R33" s="24">
        <v>0.12940891262454318</v>
      </c>
      <c r="S33" s="24">
        <v>2.4832774042919021E-2</v>
      </c>
      <c r="T33" s="24">
        <v>4.9159604012508837E-2</v>
      </c>
      <c r="U33" s="24">
        <v>0.1283833764896945</v>
      </c>
      <c r="V33" s="203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86</v>
      </c>
      <c r="C34" s="29"/>
      <c r="D34" s="13">
        <v>1.5889925697008131E-2</v>
      </c>
      <c r="E34" s="13">
        <v>5.8255967384612346E-3</v>
      </c>
      <c r="F34" s="13">
        <v>1.6292288900973045E-2</v>
      </c>
      <c r="G34" s="13">
        <v>9.8101483765843361E-3</v>
      </c>
      <c r="H34" s="13">
        <v>6.7804634266841086E-3</v>
      </c>
      <c r="I34" s="13">
        <v>7.9435838350891633E-3</v>
      </c>
      <c r="J34" s="13">
        <v>1.1600724083897005E-2</v>
      </c>
      <c r="K34" s="13">
        <v>7.37206203501515E-3</v>
      </c>
      <c r="L34" s="13">
        <v>1.0101194291396475E-2</v>
      </c>
      <c r="M34" s="13">
        <v>1.5574604385579734E-2</v>
      </c>
      <c r="N34" s="13">
        <v>9.8515213495726991E-3</v>
      </c>
      <c r="O34" s="13">
        <v>4.5881546922413155E-2</v>
      </c>
      <c r="P34" s="13">
        <v>2.1566228551370789E-2</v>
      </c>
      <c r="Q34" s="13">
        <v>2.7819983666095782E-2</v>
      </c>
      <c r="R34" s="13">
        <v>4.0995431665641985E-2</v>
      </c>
      <c r="S34" s="13">
        <v>8.2001455287569695E-3</v>
      </c>
      <c r="T34" s="13">
        <v>1.4904377163974383E-2</v>
      </c>
      <c r="U34" s="13">
        <v>3.9912385061160807E-2</v>
      </c>
      <c r="V34" s="149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261</v>
      </c>
      <c r="C35" s="29"/>
      <c r="D35" s="13">
        <v>-1.066256622764572E-2</v>
      </c>
      <c r="E35" s="13">
        <v>2.0502376387157684E-2</v>
      </c>
      <c r="F35" s="13">
        <v>-6.86918350693978E-2</v>
      </c>
      <c r="G35" s="13">
        <v>-3.6847777860447795E-2</v>
      </c>
      <c r="H35" s="13">
        <v>-1.2834226522551062E-2</v>
      </c>
      <c r="I35" s="13">
        <v>9.8880990571142302E-2</v>
      </c>
      <c r="J35" s="13">
        <v>-9.179990449392772E-3</v>
      </c>
      <c r="K35" s="13">
        <v>5.4369538432399445E-3</v>
      </c>
      <c r="L35" s="13">
        <v>3.1538640080084113E-2</v>
      </c>
      <c r="M35" s="13">
        <v>4.1247827368543932E-2</v>
      </c>
      <c r="N35" s="13">
        <v>0.26645381621168251</v>
      </c>
      <c r="O35" s="13">
        <v>2.16616595871022E-4</v>
      </c>
      <c r="P35" s="13">
        <v>5.7823038120586201E-2</v>
      </c>
      <c r="Q35" s="13">
        <v>-9.5315555030978882E-2</v>
      </c>
      <c r="R35" s="13">
        <v>-1.1268125348340541E-2</v>
      </c>
      <c r="S35" s="13">
        <v>-5.1464722153080733E-2</v>
      </c>
      <c r="T35" s="13">
        <v>3.3104741254294856E-2</v>
      </c>
      <c r="U35" s="13">
        <v>7.513614440917582E-3</v>
      </c>
      <c r="V35" s="149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262</v>
      </c>
      <c r="C36" s="47"/>
      <c r="D36" s="45">
        <v>0.31</v>
      </c>
      <c r="E36" s="45">
        <v>0.4</v>
      </c>
      <c r="F36" s="45">
        <v>1.64</v>
      </c>
      <c r="G36" s="45">
        <v>0.91</v>
      </c>
      <c r="H36" s="45">
        <v>0.36</v>
      </c>
      <c r="I36" s="45">
        <v>2.2000000000000002</v>
      </c>
      <c r="J36" s="45">
        <v>0.27</v>
      </c>
      <c r="K36" s="45">
        <v>0.06</v>
      </c>
      <c r="L36" s="45">
        <v>0.66</v>
      </c>
      <c r="M36" s="45">
        <v>0.88</v>
      </c>
      <c r="N36" s="45">
        <v>6.03</v>
      </c>
      <c r="O36" s="45">
        <v>0.06</v>
      </c>
      <c r="P36" s="45">
        <v>1.26</v>
      </c>
      <c r="Q36" s="45">
        <v>2.2400000000000002</v>
      </c>
      <c r="R36" s="45">
        <v>0.32</v>
      </c>
      <c r="S36" s="45">
        <v>1.24</v>
      </c>
      <c r="T36" s="45">
        <v>0.69</v>
      </c>
      <c r="U36" s="45">
        <v>0.11</v>
      </c>
      <c r="V36" s="149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5"/>
    </row>
    <row r="38" spans="1:65" ht="15">
      <c r="B38" s="8" t="s">
        <v>554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227</v>
      </c>
      <c r="E39" s="17" t="s">
        <v>227</v>
      </c>
      <c r="F39" s="17" t="s">
        <v>227</v>
      </c>
      <c r="G39" s="17" t="s">
        <v>227</v>
      </c>
      <c r="H39" s="17" t="s">
        <v>227</v>
      </c>
      <c r="I39" s="17" t="s">
        <v>227</v>
      </c>
      <c r="J39" s="17" t="s">
        <v>227</v>
      </c>
      <c r="K39" s="17" t="s">
        <v>227</v>
      </c>
      <c r="L39" s="17" t="s">
        <v>227</v>
      </c>
      <c r="M39" s="17" t="s">
        <v>227</v>
      </c>
      <c r="N39" s="17" t="s">
        <v>227</v>
      </c>
      <c r="O39" s="17" t="s">
        <v>227</v>
      </c>
      <c r="P39" s="17" t="s">
        <v>227</v>
      </c>
      <c r="Q39" s="17" t="s">
        <v>227</v>
      </c>
      <c r="R39" s="17" t="s">
        <v>227</v>
      </c>
      <c r="S39" s="17" t="s">
        <v>227</v>
      </c>
      <c r="T39" s="17" t="s">
        <v>227</v>
      </c>
      <c r="U39" s="17" t="s">
        <v>227</v>
      </c>
      <c r="V39" s="17" t="s">
        <v>227</v>
      </c>
      <c r="W39" s="17" t="s">
        <v>227</v>
      </c>
      <c r="X39" s="17" t="s">
        <v>227</v>
      </c>
      <c r="Y39" s="14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228</v>
      </c>
      <c r="C40" s="9" t="s">
        <v>228</v>
      </c>
      <c r="D40" s="147" t="s">
        <v>231</v>
      </c>
      <c r="E40" s="148" t="s">
        <v>232</v>
      </c>
      <c r="F40" s="148" t="s">
        <v>233</v>
      </c>
      <c r="G40" s="148" t="s">
        <v>234</v>
      </c>
      <c r="H40" s="148" t="s">
        <v>236</v>
      </c>
      <c r="I40" s="148" t="s">
        <v>237</v>
      </c>
      <c r="J40" s="148" t="s">
        <v>238</v>
      </c>
      <c r="K40" s="148" t="s">
        <v>239</v>
      </c>
      <c r="L40" s="148" t="s">
        <v>240</v>
      </c>
      <c r="M40" s="148" t="s">
        <v>241</v>
      </c>
      <c r="N40" s="148" t="s">
        <v>242</v>
      </c>
      <c r="O40" s="148" t="s">
        <v>243</v>
      </c>
      <c r="P40" s="148" t="s">
        <v>244</v>
      </c>
      <c r="Q40" s="148" t="s">
        <v>245</v>
      </c>
      <c r="R40" s="148" t="s">
        <v>246</v>
      </c>
      <c r="S40" s="148" t="s">
        <v>247</v>
      </c>
      <c r="T40" s="148" t="s">
        <v>248</v>
      </c>
      <c r="U40" s="148" t="s">
        <v>282</v>
      </c>
      <c r="V40" s="148" t="s">
        <v>251</v>
      </c>
      <c r="W40" s="148" t="s">
        <v>252</v>
      </c>
      <c r="X40" s="148" t="s">
        <v>296</v>
      </c>
      <c r="Y40" s="149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285</v>
      </c>
      <c r="E41" s="11" t="s">
        <v>285</v>
      </c>
      <c r="F41" s="11" t="s">
        <v>286</v>
      </c>
      <c r="G41" s="11" t="s">
        <v>286</v>
      </c>
      <c r="H41" s="11" t="s">
        <v>318</v>
      </c>
      <c r="I41" s="11" t="s">
        <v>285</v>
      </c>
      <c r="J41" s="11" t="s">
        <v>285</v>
      </c>
      <c r="K41" s="11" t="s">
        <v>285</v>
      </c>
      <c r="L41" s="11" t="s">
        <v>285</v>
      </c>
      <c r="M41" s="11" t="s">
        <v>285</v>
      </c>
      <c r="N41" s="11" t="s">
        <v>285</v>
      </c>
      <c r="O41" s="11" t="s">
        <v>318</v>
      </c>
      <c r="P41" s="11" t="s">
        <v>318</v>
      </c>
      <c r="Q41" s="11" t="s">
        <v>318</v>
      </c>
      <c r="R41" s="11" t="s">
        <v>285</v>
      </c>
      <c r="S41" s="11" t="s">
        <v>285</v>
      </c>
      <c r="T41" s="11" t="s">
        <v>285</v>
      </c>
      <c r="U41" s="11" t="s">
        <v>318</v>
      </c>
      <c r="V41" s="11" t="s">
        <v>286</v>
      </c>
      <c r="W41" s="11" t="s">
        <v>285</v>
      </c>
      <c r="X41" s="11" t="s">
        <v>286</v>
      </c>
      <c r="Y41" s="149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9"/>
      <c r="C42" s="9"/>
      <c r="D42" s="26" t="s">
        <v>319</v>
      </c>
      <c r="E42" s="26" t="s">
        <v>320</v>
      </c>
      <c r="F42" s="26" t="s">
        <v>320</v>
      </c>
      <c r="G42" s="26" t="s">
        <v>321</v>
      </c>
      <c r="H42" s="26" t="s">
        <v>321</v>
      </c>
      <c r="I42" s="26" t="s">
        <v>321</v>
      </c>
      <c r="J42" s="26" t="s">
        <v>321</v>
      </c>
      <c r="K42" s="26" t="s">
        <v>321</v>
      </c>
      <c r="L42" s="26" t="s">
        <v>321</v>
      </c>
      <c r="M42" s="26" t="s">
        <v>321</v>
      </c>
      <c r="N42" s="26" t="s">
        <v>321</v>
      </c>
      <c r="O42" s="26" t="s">
        <v>319</v>
      </c>
      <c r="P42" s="26" t="s">
        <v>321</v>
      </c>
      <c r="Q42" s="26" t="s">
        <v>319</v>
      </c>
      <c r="R42" s="26" t="s">
        <v>321</v>
      </c>
      <c r="S42" s="26" t="s">
        <v>319</v>
      </c>
      <c r="T42" s="26" t="s">
        <v>288</v>
      </c>
      <c r="U42" s="26" t="s">
        <v>322</v>
      </c>
      <c r="V42" s="26" t="s">
        <v>319</v>
      </c>
      <c r="W42" s="26" t="s">
        <v>257</v>
      </c>
      <c r="X42" s="26" t="s">
        <v>321</v>
      </c>
      <c r="Y42" s="149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2</v>
      </c>
    </row>
    <row r="43" spans="1:65">
      <c r="A43" s="30"/>
      <c r="B43" s="18">
        <v>1</v>
      </c>
      <c r="C43" s="14">
        <v>1</v>
      </c>
      <c r="D43" s="211">
        <v>46</v>
      </c>
      <c r="E43" s="211">
        <v>47.354978099854087</v>
      </c>
      <c r="F43" s="211">
        <v>46.671999999999997</v>
      </c>
      <c r="G43" s="211">
        <v>41.871000000000002</v>
      </c>
      <c r="H43" s="211">
        <v>45.9</v>
      </c>
      <c r="I43" s="211">
        <v>46</v>
      </c>
      <c r="J43" s="211">
        <v>47</v>
      </c>
      <c r="K43" s="211">
        <v>50.6</v>
      </c>
      <c r="L43" s="211">
        <v>45.9</v>
      </c>
      <c r="M43" s="211">
        <v>49.1</v>
      </c>
      <c r="N43" s="211">
        <v>47.3</v>
      </c>
      <c r="O43" s="211">
        <v>45.688196740919999</v>
      </c>
      <c r="P43" s="211">
        <v>45.3</v>
      </c>
      <c r="Q43" s="211">
        <v>47</v>
      </c>
      <c r="R43" s="211">
        <v>46.1</v>
      </c>
      <c r="S43" s="211">
        <v>48</v>
      </c>
      <c r="T43" s="211">
        <v>44.9</v>
      </c>
      <c r="U43" s="211">
        <v>47.4</v>
      </c>
      <c r="V43" s="212">
        <v>41.3</v>
      </c>
      <c r="W43" s="211">
        <v>45.5</v>
      </c>
      <c r="X43" s="211">
        <v>48.179000000000002</v>
      </c>
      <c r="Y43" s="213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</v>
      </c>
    </row>
    <row r="44" spans="1:65">
      <c r="A44" s="30"/>
      <c r="B44" s="19">
        <v>1</v>
      </c>
      <c r="C44" s="9">
        <v>2</v>
      </c>
      <c r="D44" s="216">
        <v>45</v>
      </c>
      <c r="E44" s="216">
        <v>46.780790301935092</v>
      </c>
      <c r="F44" s="216">
        <v>45.881999999999998</v>
      </c>
      <c r="G44" s="216">
        <v>41.937000000000005</v>
      </c>
      <c r="H44" s="216">
        <v>46.4</v>
      </c>
      <c r="I44" s="216">
        <v>49.6</v>
      </c>
      <c r="J44" s="216">
        <v>49.1</v>
      </c>
      <c r="K44" s="216">
        <v>49</v>
      </c>
      <c r="L44" s="216">
        <v>45.3</v>
      </c>
      <c r="M44" s="216">
        <v>50.4</v>
      </c>
      <c r="N44" s="216">
        <v>49.2</v>
      </c>
      <c r="O44" s="216">
        <v>46.136146346819999</v>
      </c>
      <c r="P44" s="216">
        <v>43.8</v>
      </c>
      <c r="Q44" s="216">
        <v>46</v>
      </c>
      <c r="R44" s="216">
        <v>44.8</v>
      </c>
      <c r="S44" s="216">
        <v>48</v>
      </c>
      <c r="T44" s="216">
        <v>46.3</v>
      </c>
      <c r="U44" s="216">
        <v>47.6</v>
      </c>
      <c r="V44" s="218">
        <v>39.799999999999997</v>
      </c>
      <c r="W44" s="216">
        <v>43</v>
      </c>
      <c r="X44" s="216">
        <v>47.738</v>
      </c>
      <c r="Y44" s="213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10</v>
      </c>
    </row>
    <row r="45" spans="1:65">
      <c r="A45" s="30"/>
      <c r="B45" s="19">
        <v>1</v>
      </c>
      <c r="C45" s="9">
        <v>3</v>
      </c>
      <c r="D45" s="216">
        <v>46</v>
      </c>
      <c r="E45" s="216">
        <v>45.848541479109898</v>
      </c>
      <c r="F45" s="216">
        <v>41.749000000000002</v>
      </c>
      <c r="G45" s="216">
        <v>41.618000000000009</v>
      </c>
      <c r="H45" s="216">
        <v>45.4</v>
      </c>
      <c r="I45" s="216">
        <v>47.4</v>
      </c>
      <c r="J45" s="216">
        <v>47.4</v>
      </c>
      <c r="K45" s="216">
        <v>49.9</v>
      </c>
      <c r="L45" s="216">
        <v>45.1</v>
      </c>
      <c r="M45" s="216">
        <v>48.2</v>
      </c>
      <c r="N45" s="216">
        <v>48.8</v>
      </c>
      <c r="O45" s="216">
        <v>47.679024371720004</v>
      </c>
      <c r="P45" s="216">
        <v>46.1</v>
      </c>
      <c r="Q45" s="216">
        <v>48</v>
      </c>
      <c r="R45" s="216">
        <v>43.5</v>
      </c>
      <c r="S45" s="216">
        <v>50</v>
      </c>
      <c r="T45" s="216">
        <v>45.9</v>
      </c>
      <c r="U45" s="216">
        <v>48</v>
      </c>
      <c r="V45" s="218">
        <v>39.6</v>
      </c>
      <c r="W45" s="216">
        <v>45</v>
      </c>
      <c r="X45" s="216">
        <v>49.5</v>
      </c>
      <c r="Y45" s="213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16</v>
      </c>
    </row>
    <row r="46" spans="1:65">
      <c r="A46" s="30"/>
      <c r="B46" s="19">
        <v>1</v>
      </c>
      <c r="C46" s="9">
        <v>4</v>
      </c>
      <c r="D46" s="216">
        <v>46</v>
      </c>
      <c r="E46" s="216">
        <v>46.084285852308476</v>
      </c>
      <c r="F46" s="216">
        <v>48.14</v>
      </c>
      <c r="G46" s="216">
        <v>43.279000000000003</v>
      </c>
      <c r="H46" s="216">
        <v>43.2</v>
      </c>
      <c r="I46" s="216">
        <v>47.2</v>
      </c>
      <c r="J46" s="216">
        <v>47.8</v>
      </c>
      <c r="K46" s="216">
        <v>50.4</v>
      </c>
      <c r="L46" s="216">
        <v>47.1</v>
      </c>
      <c r="M46" s="216">
        <v>50</v>
      </c>
      <c r="N46" s="216">
        <v>50.2</v>
      </c>
      <c r="O46" s="216">
        <v>47.972232236620009</v>
      </c>
      <c r="P46" s="216">
        <v>43.9</v>
      </c>
      <c r="Q46" s="216">
        <v>47</v>
      </c>
      <c r="R46" s="216">
        <v>44.8</v>
      </c>
      <c r="S46" s="216">
        <v>50</v>
      </c>
      <c r="T46" s="216">
        <v>45.9</v>
      </c>
      <c r="U46" s="216">
        <v>46.9</v>
      </c>
      <c r="V46" s="218">
        <v>41.9</v>
      </c>
      <c r="W46" s="216">
        <v>46</v>
      </c>
      <c r="X46" s="216">
        <v>44.808999999999997</v>
      </c>
      <c r="Y46" s="213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46.541321457148797</v>
      </c>
    </row>
    <row r="47" spans="1:65">
      <c r="A47" s="30"/>
      <c r="B47" s="19">
        <v>1</v>
      </c>
      <c r="C47" s="9">
        <v>5</v>
      </c>
      <c r="D47" s="216">
        <v>47</v>
      </c>
      <c r="E47" s="216">
        <v>47.231222710954839</v>
      </c>
      <c r="F47" s="216">
        <v>50.25</v>
      </c>
      <c r="G47" s="216">
        <v>41.057000000000002</v>
      </c>
      <c r="H47" s="216">
        <v>44.9</v>
      </c>
      <c r="I47" s="216">
        <v>47.9</v>
      </c>
      <c r="J47" s="216">
        <v>47.1</v>
      </c>
      <c r="K47" s="216">
        <v>51.5</v>
      </c>
      <c r="L47" s="216">
        <v>46.6</v>
      </c>
      <c r="M47" s="216">
        <v>50.1</v>
      </c>
      <c r="N47" s="216">
        <v>45.6</v>
      </c>
      <c r="O47" s="216">
        <v>45.363910325520003</v>
      </c>
      <c r="P47" s="216">
        <v>45.3</v>
      </c>
      <c r="Q47" s="216">
        <v>47</v>
      </c>
      <c r="R47" s="216">
        <v>43.5</v>
      </c>
      <c r="S47" s="216">
        <v>48</v>
      </c>
      <c r="T47" s="216">
        <v>45.1</v>
      </c>
      <c r="U47" s="216">
        <v>44.7</v>
      </c>
      <c r="V47" s="218">
        <v>41.7</v>
      </c>
      <c r="W47" s="216">
        <v>45.5</v>
      </c>
      <c r="X47" s="216">
        <v>43.139000000000003</v>
      </c>
      <c r="Y47" s="213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5">
        <v>76</v>
      </c>
    </row>
    <row r="48" spans="1:65">
      <c r="A48" s="30"/>
      <c r="B48" s="19">
        <v>1</v>
      </c>
      <c r="C48" s="9">
        <v>6</v>
      </c>
      <c r="D48" s="216">
        <v>47</v>
      </c>
      <c r="E48" s="216">
        <v>46.056464892773739</v>
      </c>
      <c r="F48" s="216">
        <v>44.645000000000003</v>
      </c>
      <c r="G48" s="216">
        <v>42.696000000000005</v>
      </c>
      <c r="H48" s="216">
        <v>45.3</v>
      </c>
      <c r="I48" s="216">
        <v>48.6</v>
      </c>
      <c r="J48" s="216">
        <v>48.7</v>
      </c>
      <c r="K48" s="216">
        <v>50.8</v>
      </c>
      <c r="L48" s="216">
        <v>44.7</v>
      </c>
      <c r="M48" s="216">
        <v>48.6</v>
      </c>
      <c r="N48" s="216">
        <v>47.3</v>
      </c>
      <c r="O48" s="216">
        <v>46.880781499320001</v>
      </c>
      <c r="P48" s="216">
        <v>44</v>
      </c>
      <c r="Q48" s="216">
        <v>47</v>
      </c>
      <c r="R48" s="216">
        <v>45.5</v>
      </c>
      <c r="S48" s="216">
        <v>49</v>
      </c>
      <c r="T48" s="216">
        <v>45.8</v>
      </c>
      <c r="U48" s="216">
        <v>46</v>
      </c>
      <c r="V48" s="218">
        <v>42.1</v>
      </c>
      <c r="W48" s="216">
        <v>42.5</v>
      </c>
      <c r="X48" s="216">
        <v>45.521000000000001</v>
      </c>
      <c r="Y48" s="213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9"/>
    </row>
    <row r="49" spans="1:65">
      <c r="A49" s="30"/>
      <c r="B49" s="20" t="s">
        <v>258</v>
      </c>
      <c r="C49" s="12"/>
      <c r="D49" s="220">
        <v>46.166666666666664</v>
      </c>
      <c r="E49" s="220">
        <v>46.559380556156022</v>
      </c>
      <c r="F49" s="220">
        <v>46.222999999999992</v>
      </c>
      <c r="G49" s="220">
        <v>42.076333333333331</v>
      </c>
      <c r="H49" s="220">
        <v>45.18333333333333</v>
      </c>
      <c r="I49" s="220">
        <v>47.783333333333331</v>
      </c>
      <c r="J49" s="220">
        <v>47.85</v>
      </c>
      <c r="K49" s="220">
        <v>50.366666666666667</v>
      </c>
      <c r="L49" s="220">
        <v>45.783333333333331</v>
      </c>
      <c r="M49" s="220">
        <v>49.4</v>
      </c>
      <c r="N49" s="220">
        <v>48.066666666666663</v>
      </c>
      <c r="O49" s="220">
        <v>46.620048586820012</v>
      </c>
      <c r="P49" s="220">
        <v>44.733333333333327</v>
      </c>
      <c r="Q49" s="220">
        <v>47</v>
      </c>
      <c r="R49" s="220">
        <v>44.699999999999996</v>
      </c>
      <c r="S49" s="220">
        <v>48.833333333333336</v>
      </c>
      <c r="T49" s="220">
        <v>45.65</v>
      </c>
      <c r="U49" s="220">
        <v>46.766666666666673</v>
      </c>
      <c r="V49" s="220">
        <v>41.06666666666667</v>
      </c>
      <c r="W49" s="220">
        <v>44.583333333333336</v>
      </c>
      <c r="X49" s="220">
        <v>46.481000000000002</v>
      </c>
      <c r="Y49" s="213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9"/>
    </row>
    <row r="50" spans="1:65">
      <c r="A50" s="30"/>
      <c r="B50" s="3" t="s">
        <v>259</v>
      </c>
      <c r="C50" s="29"/>
      <c r="D50" s="216">
        <v>46</v>
      </c>
      <c r="E50" s="216">
        <v>46.432538077121784</v>
      </c>
      <c r="F50" s="216">
        <v>46.277000000000001</v>
      </c>
      <c r="G50" s="216">
        <v>41.904000000000003</v>
      </c>
      <c r="H50" s="216">
        <v>45.349999999999994</v>
      </c>
      <c r="I50" s="216">
        <v>47.65</v>
      </c>
      <c r="J50" s="216">
        <v>47.599999999999994</v>
      </c>
      <c r="K50" s="216">
        <v>50.5</v>
      </c>
      <c r="L50" s="216">
        <v>45.599999999999994</v>
      </c>
      <c r="M50" s="216">
        <v>49.55</v>
      </c>
      <c r="N50" s="216">
        <v>48.05</v>
      </c>
      <c r="O50" s="216">
        <v>46.508463923069996</v>
      </c>
      <c r="P50" s="216">
        <v>44.65</v>
      </c>
      <c r="Q50" s="216">
        <v>47</v>
      </c>
      <c r="R50" s="216">
        <v>44.8</v>
      </c>
      <c r="S50" s="216">
        <v>48.5</v>
      </c>
      <c r="T50" s="216">
        <v>45.849999999999994</v>
      </c>
      <c r="U50" s="216">
        <v>47.15</v>
      </c>
      <c r="V50" s="216">
        <v>41.5</v>
      </c>
      <c r="W50" s="216">
        <v>45.25</v>
      </c>
      <c r="X50" s="216">
        <v>46.6295</v>
      </c>
      <c r="Y50" s="213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9"/>
    </row>
    <row r="51" spans="1:65">
      <c r="A51" s="30"/>
      <c r="B51" s="3" t="s">
        <v>260</v>
      </c>
      <c r="C51" s="29"/>
      <c r="D51" s="24">
        <v>0.752772652709081</v>
      </c>
      <c r="E51" s="24">
        <v>0.65073818753536794</v>
      </c>
      <c r="F51" s="24">
        <v>2.9228841920267721</v>
      </c>
      <c r="G51" s="24">
        <v>0.79260069812400913</v>
      </c>
      <c r="H51" s="24">
        <v>1.101665405949857</v>
      </c>
      <c r="I51" s="24">
        <v>1.2367969383317003</v>
      </c>
      <c r="J51" s="24">
        <v>0.86890735984913925</v>
      </c>
      <c r="K51" s="24">
        <v>0.85009803356240421</v>
      </c>
      <c r="L51" s="24">
        <v>0.92610294604145749</v>
      </c>
      <c r="M51" s="24">
        <v>0.89666047085839451</v>
      </c>
      <c r="N51" s="24">
        <v>1.6512621435334456</v>
      </c>
      <c r="O51" s="24">
        <v>1.0675396535527686</v>
      </c>
      <c r="P51" s="24">
        <v>0.96055539489748731</v>
      </c>
      <c r="Q51" s="24">
        <v>0.63245553203367588</v>
      </c>
      <c r="R51" s="24">
        <v>1.0488088481701519</v>
      </c>
      <c r="S51" s="24">
        <v>0.98319208025017502</v>
      </c>
      <c r="T51" s="24">
        <v>0.53572380943915399</v>
      </c>
      <c r="U51" s="24">
        <v>1.2242004193213889</v>
      </c>
      <c r="V51" s="24">
        <v>1.0930080817023577</v>
      </c>
      <c r="W51" s="24">
        <v>1.4634434279010127</v>
      </c>
      <c r="X51" s="24">
        <v>2.3859489516752026</v>
      </c>
      <c r="Y51" s="149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86</v>
      </c>
      <c r="C52" s="29"/>
      <c r="D52" s="13">
        <v>1.6305544824023417E-2</v>
      </c>
      <c r="E52" s="13">
        <v>1.3976521589467928E-2</v>
      </c>
      <c r="F52" s="13">
        <v>6.3234411267697313E-2</v>
      </c>
      <c r="G52" s="13">
        <v>1.8837209313010698E-2</v>
      </c>
      <c r="H52" s="13">
        <v>2.4382118907042206E-2</v>
      </c>
      <c r="I52" s="13">
        <v>2.5883437844402519E-2</v>
      </c>
      <c r="J52" s="13">
        <v>1.8158983486920358E-2</v>
      </c>
      <c r="K52" s="13">
        <v>1.6878187297731388E-2</v>
      </c>
      <c r="L52" s="13">
        <v>2.0227949312882219E-2</v>
      </c>
      <c r="M52" s="13">
        <v>1.8151021677295435E-2</v>
      </c>
      <c r="N52" s="13">
        <v>3.4353581349516903E-2</v>
      </c>
      <c r="O52" s="13">
        <v>2.2898724602671769E-2</v>
      </c>
      <c r="P52" s="13">
        <v>2.1472922389660674E-2</v>
      </c>
      <c r="Q52" s="13">
        <v>1.3456500681567571E-2</v>
      </c>
      <c r="R52" s="13">
        <v>2.3463285193963131E-2</v>
      </c>
      <c r="S52" s="13">
        <v>2.0133626216727131E-2</v>
      </c>
      <c r="T52" s="13">
        <v>1.1735461323968324E-2</v>
      </c>
      <c r="U52" s="13">
        <v>2.6176773043222853E-2</v>
      </c>
      <c r="V52" s="13">
        <v>2.6615456534960009E-2</v>
      </c>
      <c r="W52" s="13">
        <v>3.2824899317405891E-2</v>
      </c>
      <c r="X52" s="13">
        <v>5.1331704388356589E-2</v>
      </c>
      <c r="Y52" s="149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261</v>
      </c>
      <c r="C53" s="29"/>
      <c r="D53" s="13">
        <v>-8.0499388232257996E-3</v>
      </c>
      <c r="E53" s="13">
        <v>3.8802291043360526E-4</v>
      </c>
      <c r="F53" s="13">
        <v>-6.8395448857611063E-3</v>
      </c>
      <c r="G53" s="13">
        <v>-9.5935998034057501E-2</v>
      </c>
      <c r="H53" s="13">
        <v>-2.9178117021575911E-2</v>
      </c>
      <c r="I53" s="13">
        <v>2.6686218553722663E-2</v>
      </c>
      <c r="J53" s="13">
        <v>2.8118637414627834E-2</v>
      </c>
      <c r="K53" s="13">
        <v>8.2192449413794888E-2</v>
      </c>
      <c r="L53" s="13">
        <v>-1.6286347273430035E-2</v>
      </c>
      <c r="M53" s="13">
        <v>6.1422375930671125E-2</v>
      </c>
      <c r="N53" s="13">
        <v>3.2773998712569252E-2</v>
      </c>
      <c r="O53" s="13">
        <v>1.6915533810895056E-3</v>
      </c>
      <c r="P53" s="13">
        <v>-3.8846944332685318E-2</v>
      </c>
      <c r="Q53" s="13">
        <v>9.855296938087843E-3</v>
      </c>
      <c r="R53" s="13">
        <v>-3.9563153763137793E-2</v>
      </c>
      <c r="S53" s="13">
        <v>4.9246815612977946E-2</v>
      </c>
      <c r="T53" s="13">
        <v>-1.9151184995240156E-2</v>
      </c>
      <c r="U53" s="13">
        <v>4.8418309249202984E-3</v>
      </c>
      <c r="V53" s="13">
        <v>-0.11762998168246497</v>
      </c>
      <c r="W53" s="13">
        <v>-4.2069886769721565E-2</v>
      </c>
      <c r="X53" s="13">
        <v>-1.2960838940582198E-3</v>
      </c>
      <c r="Y53" s="149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262</v>
      </c>
      <c r="C54" s="47"/>
      <c r="D54" s="45">
        <v>0.16</v>
      </c>
      <c r="E54" s="45">
        <v>0.04</v>
      </c>
      <c r="F54" s="45">
        <v>0.13</v>
      </c>
      <c r="G54" s="45">
        <v>2.2799999999999998</v>
      </c>
      <c r="H54" s="45">
        <v>0.67</v>
      </c>
      <c r="I54" s="45">
        <v>0.67</v>
      </c>
      <c r="J54" s="45">
        <v>0.71</v>
      </c>
      <c r="K54" s="45">
        <v>2.0099999999999998</v>
      </c>
      <c r="L54" s="45">
        <v>0.36</v>
      </c>
      <c r="M54" s="45">
        <v>1.51</v>
      </c>
      <c r="N54" s="45">
        <v>0.82</v>
      </c>
      <c r="O54" s="45">
        <v>7.0000000000000007E-2</v>
      </c>
      <c r="P54" s="45">
        <v>0.9</v>
      </c>
      <c r="Q54" s="45">
        <v>0.27</v>
      </c>
      <c r="R54" s="45">
        <v>0.92</v>
      </c>
      <c r="S54" s="45">
        <v>1.22</v>
      </c>
      <c r="T54" s="45">
        <v>0.43</v>
      </c>
      <c r="U54" s="45">
        <v>0.15</v>
      </c>
      <c r="V54" s="45">
        <v>2.8</v>
      </c>
      <c r="W54" s="45">
        <v>0.98</v>
      </c>
      <c r="X54" s="45">
        <v>0</v>
      </c>
      <c r="Y54" s="149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555</v>
      </c>
      <c r="BM56" s="28" t="s">
        <v>66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227</v>
      </c>
      <c r="E57" s="17" t="s">
        <v>227</v>
      </c>
      <c r="F57" s="17" t="s">
        <v>227</v>
      </c>
      <c r="G57" s="17" t="s">
        <v>227</v>
      </c>
      <c r="H57" s="17" t="s">
        <v>227</v>
      </c>
      <c r="I57" s="17" t="s">
        <v>227</v>
      </c>
      <c r="J57" s="17" t="s">
        <v>227</v>
      </c>
      <c r="K57" s="17" t="s">
        <v>227</v>
      </c>
      <c r="L57" s="17" t="s">
        <v>227</v>
      </c>
      <c r="M57" s="17" t="s">
        <v>227</v>
      </c>
      <c r="N57" s="17" t="s">
        <v>227</v>
      </c>
      <c r="O57" s="17" t="s">
        <v>227</v>
      </c>
      <c r="P57" s="17" t="s">
        <v>227</v>
      </c>
      <c r="Q57" s="14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228</v>
      </c>
      <c r="C58" s="9" t="s">
        <v>228</v>
      </c>
      <c r="D58" s="147" t="s">
        <v>231</v>
      </c>
      <c r="E58" s="148" t="s">
        <v>232</v>
      </c>
      <c r="F58" s="148" t="s">
        <v>236</v>
      </c>
      <c r="G58" s="148" t="s">
        <v>237</v>
      </c>
      <c r="H58" s="148" t="s">
        <v>238</v>
      </c>
      <c r="I58" s="148" t="s">
        <v>239</v>
      </c>
      <c r="J58" s="148" t="s">
        <v>240</v>
      </c>
      <c r="K58" s="148" t="s">
        <v>241</v>
      </c>
      <c r="L58" s="148" t="s">
        <v>242</v>
      </c>
      <c r="M58" s="148" t="s">
        <v>243</v>
      </c>
      <c r="N58" s="148" t="s">
        <v>246</v>
      </c>
      <c r="O58" s="148" t="s">
        <v>247</v>
      </c>
      <c r="P58" s="148" t="s">
        <v>248</v>
      </c>
      <c r="Q58" s="149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286</v>
      </c>
      <c r="E59" s="11" t="s">
        <v>285</v>
      </c>
      <c r="F59" s="11" t="s">
        <v>318</v>
      </c>
      <c r="G59" s="11" t="s">
        <v>285</v>
      </c>
      <c r="H59" s="11" t="s">
        <v>285</v>
      </c>
      <c r="I59" s="11" t="s">
        <v>285</v>
      </c>
      <c r="J59" s="11" t="s">
        <v>285</v>
      </c>
      <c r="K59" s="11" t="s">
        <v>285</v>
      </c>
      <c r="L59" s="11" t="s">
        <v>285</v>
      </c>
      <c r="M59" s="11" t="s">
        <v>318</v>
      </c>
      <c r="N59" s="11" t="s">
        <v>285</v>
      </c>
      <c r="O59" s="11" t="s">
        <v>285</v>
      </c>
      <c r="P59" s="11" t="s">
        <v>285</v>
      </c>
      <c r="Q59" s="149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319</v>
      </c>
      <c r="E60" s="26" t="s">
        <v>320</v>
      </c>
      <c r="F60" s="26" t="s">
        <v>321</v>
      </c>
      <c r="G60" s="26" t="s">
        <v>321</v>
      </c>
      <c r="H60" s="26" t="s">
        <v>321</v>
      </c>
      <c r="I60" s="26" t="s">
        <v>321</v>
      </c>
      <c r="J60" s="26" t="s">
        <v>321</v>
      </c>
      <c r="K60" s="26" t="s">
        <v>321</v>
      </c>
      <c r="L60" s="26" t="s">
        <v>321</v>
      </c>
      <c r="M60" s="26" t="s">
        <v>319</v>
      </c>
      <c r="N60" s="26" t="s">
        <v>321</v>
      </c>
      <c r="O60" s="26" t="s">
        <v>319</v>
      </c>
      <c r="P60" s="26" t="s">
        <v>288</v>
      </c>
      <c r="Q60" s="149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11">
        <v>15</v>
      </c>
      <c r="E61" s="211">
        <v>18.572078769713748</v>
      </c>
      <c r="F61" s="211">
        <v>20</v>
      </c>
      <c r="G61" s="211">
        <v>15</v>
      </c>
      <c r="H61" s="211">
        <v>20</v>
      </c>
      <c r="I61" s="211">
        <v>20</v>
      </c>
      <c r="J61" s="211">
        <v>20</v>
      </c>
      <c r="K61" s="211">
        <v>20</v>
      </c>
      <c r="L61" s="212">
        <v>10</v>
      </c>
      <c r="M61" s="211">
        <v>18.730640974500002</v>
      </c>
      <c r="N61" s="212" t="s">
        <v>324</v>
      </c>
      <c r="O61" s="212">
        <v>25</v>
      </c>
      <c r="P61" s="212">
        <v>14</v>
      </c>
      <c r="Q61" s="213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5">
        <v>1</v>
      </c>
    </row>
    <row r="62" spans="1:65">
      <c r="A62" s="30"/>
      <c r="B62" s="19">
        <v>1</v>
      </c>
      <c r="C62" s="9">
        <v>2</v>
      </c>
      <c r="D62" s="216">
        <v>14</v>
      </c>
      <c r="E62" s="216">
        <v>18.151230174809299</v>
      </c>
      <c r="F62" s="216">
        <v>22</v>
      </c>
      <c r="G62" s="216">
        <v>17</v>
      </c>
      <c r="H62" s="216">
        <v>20</v>
      </c>
      <c r="I62" s="216">
        <v>20</v>
      </c>
      <c r="J62" s="216">
        <v>20</v>
      </c>
      <c r="K62" s="216">
        <v>20</v>
      </c>
      <c r="L62" s="218">
        <v>10</v>
      </c>
      <c r="M62" s="216">
        <v>19.737102713999999</v>
      </c>
      <c r="N62" s="218" t="s">
        <v>324</v>
      </c>
      <c r="O62" s="218">
        <v>26</v>
      </c>
      <c r="P62" s="218">
        <v>13</v>
      </c>
      <c r="Q62" s="213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5">
        <v>1</v>
      </c>
    </row>
    <row r="63" spans="1:65">
      <c r="A63" s="30"/>
      <c r="B63" s="19">
        <v>1</v>
      </c>
      <c r="C63" s="9">
        <v>3</v>
      </c>
      <c r="D63" s="216">
        <v>14</v>
      </c>
      <c r="E63" s="216">
        <v>18.682045467431035</v>
      </c>
      <c r="F63" s="216">
        <v>21</v>
      </c>
      <c r="G63" s="216">
        <v>16</v>
      </c>
      <c r="H63" s="216">
        <v>20</v>
      </c>
      <c r="I63" s="216">
        <v>20</v>
      </c>
      <c r="J63" s="216">
        <v>20</v>
      </c>
      <c r="K63" s="216">
        <v>20</v>
      </c>
      <c r="L63" s="218">
        <v>10</v>
      </c>
      <c r="M63" s="216">
        <v>20.998570929</v>
      </c>
      <c r="N63" s="218" t="s">
        <v>324</v>
      </c>
      <c r="O63" s="218">
        <v>25</v>
      </c>
      <c r="P63" s="218">
        <v>13</v>
      </c>
      <c r="Q63" s="213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5">
        <v>16</v>
      </c>
    </row>
    <row r="64" spans="1:65">
      <c r="A64" s="30"/>
      <c r="B64" s="19">
        <v>1</v>
      </c>
      <c r="C64" s="9">
        <v>4</v>
      </c>
      <c r="D64" s="216">
        <v>14</v>
      </c>
      <c r="E64" s="216">
        <v>18.655738642333134</v>
      </c>
      <c r="F64" s="216">
        <v>19</v>
      </c>
      <c r="G64" s="216">
        <v>17</v>
      </c>
      <c r="H64" s="216">
        <v>20</v>
      </c>
      <c r="I64" s="216">
        <v>20</v>
      </c>
      <c r="J64" s="216">
        <v>20</v>
      </c>
      <c r="K64" s="216">
        <v>20</v>
      </c>
      <c r="L64" s="218">
        <v>10</v>
      </c>
      <c r="M64" s="216">
        <v>21.155187975</v>
      </c>
      <c r="N64" s="218" t="s">
        <v>324</v>
      </c>
      <c r="O64" s="218">
        <v>28</v>
      </c>
      <c r="P64" s="218">
        <v>13</v>
      </c>
      <c r="Q64" s="213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5">
        <v>18.866161274345998</v>
      </c>
    </row>
    <row r="65" spans="1:65">
      <c r="A65" s="30"/>
      <c r="B65" s="19">
        <v>1</v>
      </c>
      <c r="C65" s="9">
        <v>5</v>
      </c>
      <c r="D65" s="216">
        <v>15</v>
      </c>
      <c r="E65" s="216">
        <v>18.19853458</v>
      </c>
      <c r="F65" s="216">
        <v>20</v>
      </c>
      <c r="G65" s="216">
        <v>17</v>
      </c>
      <c r="H65" s="216">
        <v>20</v>
      </c>
      <c r="I65" s="216">
        <v>20</v>
      </c>
      <c r="J65" s="216">
        <v>20</v>
      </c>
      <c r="K65" s="216">
        <v>20</v>
      </c>
      <c r="L65" s="218">
        <v>10</v>
      </c>
      <c r="M65" s="216">
        <v>18.506556085500002</v>
      </c>
      <c r="N65" s="218" t="s">
        <v>324</v>
      </c>
      <c r="O65" s="218">
        <v>26</v>
      </c>
      <c r="P65" s="218">
        <v>12</v>
      </c>
      <c r="Q65" s="213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5">
        <v>77</v>
      </c>
    </row>
    <row r="66" spans="1:65">
      <c r="A66" s="30"/>
      <c r="B66" s="19">
        <v>1</v>
      </c>
      <c r="C66" s="9">
        <v>6</v>
      </c>
      <c r="D66" s="216">
        <v>14</v>
      </c>
      <c r="E66" s="216">
        <v>18.324075835396702</v>
      </c>
      <c r="F66" s="216">
        <v>22</v>
      </c>
      <c r="G66" s="216">
        <v>18</v>
      </c>
      <c r="H66" s="216">
        <v>20</v>
      </c>
      <c r="I66" s="216">
        <v>20</v>
      </c>
      <c r="J66" s="216">
        <v>20</v>
      </c>
      <c r="K66" s="216">
        <v>20</v>
      </c>
      <c r="L66" s="218">
        <v>10</v>
      </c>
      <c r="M66" s="216">
        <v>19.060946667</v>
      </c>
      <c r="N66" s="218" t="s">
        <v>324</v>
      </c>
      <c r="O66" s="218">
        <v>26</v>
      </c>
      <c r="P66" s="218">
        <v>13</v>
      </c>
      <c r="Q66" s="213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9"/>
    </row>
    <row r="67" spans="1:65">
      <c r="A67" s="30"/>
      <c r="B67" s="20" t="s">
        <v>258</v>
      </c>
      <c r="C67" s="12"/>
      <c r="D67" s="220">
        <v>14.333333333333334</v>
      </c>
      <c r="E67" s="220">
        <v>18.430617244947317</v>
      </c>
      <c r="F67" s="220">
        <v>20.666666666666668</v>
      </c>
      <c r="G67" s="220">
        <v>16.666666666666668</v>
      </c>
      <c r="H67" s="220">
        <v>20</v>
      </c>
      <c r="I67" s="220">
        <v>20</v>
      </c>
      <c r="J67" s="220">
        <v>20</v>
      </c>
      <c r="K67" s="220">
        <v>20</v>
      </c>
      <c r="L67" s="220">
        <v>10</v>
      </c>
      <c r="M67" s="220">
        <v>19.6981675575</v>
      </c>
      <c r="N67" s="220" t="s">
        <v>692</v>
      </c>
      <c r="O67" s="220">
        <v>26</v>
      </c>
      <c r="P67" s="220">
        <v>13</v>
      </c>
      <c r="Q67" s="213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9"/>
    </row>
    <row r="68" spans="1:65">
      <c r="A68" s="30"/>
      <c r="B68" s="3" t="s">
        <v>259</v>
      </c>
      <c r="C68" s="29"/>
      <c r="D68" s="216">
        <v>14</v>
      </c>
      <c r="E68" s="216">
        <v>18.448077302555227</v>
      </c>
      <c r="F68" s="216">
        <v>20.5</v>
      </c>
      <c r="G68" s="216">
        <v>17</v>
      </c>
      <c r="H68" s="216">
        <v>20</v>
      </c>
      <c r="I68" s="216">
        <v>20</v>
      </c>
      <c r="J68" s="216">
        <v>20</v>
      </c>
      <c r="K68" s="216">
        <v>20</v>
      </c>
      <c r="L68" s="216">
        <v>10</v>
      </c>
      <c r="M68" s="216">
        <v>19.399024690499999</v>
      </c>
      <c r="N68" s="216" t="s">
        <v>692</v>
      </c>
      <c r="O68" s="216">
        <v>26</v>
      </c>
      <c r="P68" s="216">
        <v>13</v>
      </c>
      <c r="Q68" s="213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9"/>
    </row>
    <row r="69" spans="1:65">
      <c r="A69" s="30"/>
      <c r="B69" s="3" t="s">
        <v>260</v>
      </c>
      <c r="C69" s="29"/>
      <c r="D69" s="216">
        <v>0.51639777949432231</v>
      </c>
      <c r="E69" s="216">
        <v>0.23544754315553781</v>
      </c>
      <c r="F69" s="216">
        <v>1.2110601416389968</v>
      </c>
      <c r="G69" s="216">
        <v>1.0327955589886444</v>
      </c>
      <c r="H69" s="216">
        <v>0</v>
      </c>
      <c r="I69" s="216">
        <v>0</v>
      </c>
      <c r="J69" s="216">
        <v>0</v>
      </c>
      <c r="K69" s="216">
        <v>0</v>
      </c>
      <c r="L69" s="216">
        <v>0</v>
      </c>
      <c r="M69" s="216">
        <v>1.1469585366817223</v>
      </c>
      <c r="N69" s="216" t="s">
        <v>692</v>
      </c>
      <c r="O69" s="216">
        <v>1.0954451150103321</v>
      </c>
      <c r="P69" s="216">
        <v>0.63245553203367588</v>
      </c>
      <c r="Q69" s="213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9"/>
    </row>
    <row r="70" spans="1:65">
      <c r="A70" s="30"/>
      <c r="B70" s="3" t="s">
        <v>86</v>
      </c>
      <c r="C70" s="29"/>
      <c r="D70" s="13">
        <v>3.6027752057743417E-2</v>
      </c>
      <c r="E70" s="13">
        <v>1.2774805098840889E-2</v>
      </c>
      <c r="F70" s="13">
        <v>5.8599684272854682E-2</v>
      </c>
      <c r="G70" s="13">
        <v>6.1967733539318656E-2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5.8226661608684629E-2</v>
      </c>
      <c r="N70" s="13" t="s">
        <v>692</v>
      </c>
      <c r="O70" s="13">
        <v>4.2132504423474312E-2</v>
      </c>
      <c r="P70" s="13">
        <v>4.8650425541051992E-2</v>
      </c>
      <c r="Q70" s="14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261</v>
      </c>
      <c r="C71" s="29"/>
      <c r="D71" s="13">
        <v>-0.24026233397974572</v>
      </c>
      <c r="E71" s="13">
        <v>-2.3085991000772799E-2</v>
      </c>
      <c r="F71" s="13">
        <v>9.543570449432015E-2</v>
      </c>
      <c r="G71" s="13">
        <v>-0.11658410927877416</v>
      </c>
      <c r="H71" s="13">
        <v>6.0099068865471006E-2</v>
      </c>
      <c r="I71" s="13">
        <v>6.0099068865471006E-2</v>
      </c>
      <c r="J71" s="13">
        <v>6.0099068865471006E-2</v>
      </c>
      <c r="K71" s="13">
        <v>6.0099068865471006E-2</v>
      </c>
      <c r="L71" s="13">
        <v>-0.4699504655672645</v>
      </c>
      <c r="M71" s="13">
        <v>4.4100454303088954E-2</v>
      </c>
      <c r="N71" s="13" t="s">
        <v>692</v>
      </c>
      <c r="O71" s="13">
        <v>0.3781287895251122</v>
      </c>
      <c r="P71" s="13">
        <v>-0.3109356052374439</v>
      </c>
      <c r="Q71" s="14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262</v>
      </c>
      <c r="C72" s="47"/>
      <c r="D72" s="45">
        <v>2.85</v>
      </c>
      <c r="E72" s="45">
        <v>0.67</v>
      </c>
      <c r="F72" s="45">
        <v>0.52</v>
      </c>
      <c r="G72" s="45">
        <v>1.61</v>
      </c>
      <c r="H72" s="45">
        <v>0.16</v>
      </c>
      <c r="I72" s="45">
        <v>0.16</v>
      </c>
      <c r="J72" s="45">
        <v>0.16</v>
      </c>
      <c r="K72" s="45">
        <v>0.16</v>
      </c>
      <c r="L72" s="45">
        <v>5.16</v>
      </c>
      <c r="M72" s="45">
        <v>0</v>
      </c>
      <c r="N72" s="45">
        <v>5.16</v>
      </c>
      <c r="O72" s="45">
        <v>3.35</v>
      </c>
      <c r="P72" s="45">
        <v>3.56</v>
      </c>
      <c r="Q72" s="149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BM73" s="55"/>
    </row>
    <row r="74" spans="1:65" ht="15">
      <c r="B74" s="8" t="s">
        <v>556</v>
      </c>
      <c r="BM74" s="28" t="s">
        <v>66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227</v>
      </c>
      <c r="E75" s="17" t="s">
        <v>227</v>
      </c>
      <c r="F75" s="17" t="s">
        <v>227</v>
      </c>
      <c r="G75" s="17" t="s">
        <v>227</v>
      </c>
      <c r="H75" s="17" t="s">
        <v>227</v>
      </c>
      <c r="I75" s="17" t="s">
        <v>227</v>
      </c>
      <c r="J75" s="17" t="s">
        <v>227</v>
      </c>
      <c r="K75" s="17" t="s">
        <v>227</v>
      </c>
      <c r="L75" s="17" t="s">
        <v>227</v>
      </c>
      <c r="M75" s="17" t="s">
        <v>227</v>
      </c>
      <c r="N75" s="17" t="s">
        <v>227</v>
      </c>
      <c r="O75" s="17" t="s">
        <v>227</v>
      </c>
      <c r="P75" s="17" t="s">
        <v>227</v>
      </c>
      <c r="Q75" s="17" t="s">
        <v>227</v>
      </c>
      <c r="R75" s="17" t="s">
        <v>227</v>
      </c>
      <c r="S75" s="17" t="s">
        <v>227</v>
      </c>
      <c r="T75" s="17" t="s">
        <v>227</v>
      </c>
      <c r="U75" s="17" t="s">
        <v>227</v>
      </c>
      <c r="V75" s="149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228</v>
      </c>
      <c r="C76" s="9" t="s">
        <v>228</v>
      </c>
      <c r="D76" s="147" t="s">
        <v>231</v>
      </c>
      <c r="E76" s="148" t="s">
        <v>232</v>
      </c>
      <c r="F76" s="148" t="s">
        <v>233</v>
      </c>
      <c r="G76" s="148" t="s">
        <v>236</v>
      </c>
      <c r="H76" s="148" t="s">
        <v>237</v>
      </c>
      <c r="I76" s="148" t="s">
        <v>238</v>
      </c>
      <c r="J76" s="148" t="s">
        <v>239</v>
      </c>
      <c r="K76" s="148" t="s">
        <v>240</v>
      </c>
      <c r="L76" s="148" t="s">
        <v>241</v>
      </c>
      <c r="M76" s="148" t="s">
        <v>242</v>
      </c>
      <c r="N76" s="148" t="s">
        <v>243</v>
      </c>
      <c r="O76" s="148" t="s">
        <v>245</v>
      </c>
      <c r="P76" s="148" t="s">
        <v>246</v>
      </c>
      <c r="Q76" s="148" t="s">
        <v>247</v>
      </c>
      <c r="R76" s="148" t="s">
        <v>248</v>
      </c>
      <c r="S76" s="148" t="s">
        <v>282</v>
      </c>
      <c r="T76" s="148" t="s">
        <v>251</v>
      </c>
      <c r="U76" s="148" t="s">
        <v>296</v>
      </c>
      <c r="V76" s="149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285</v>
      </c>
      <c r="E77" s="11" t="s">
        <v>285</v>
      </c>
      <c r="F77" s="11" t="s">
        <v>286</v>
      </c>
      <c r="G77" s="11" t="s">
        <v>318</v>
      </c>
      <c r="H77" s="11" t="s">
        <v>318</v>
      </c>
      <c r="I77" s="11" t="s">
        <v>285</v>
      </c>
      <c r="J77" s="11" t="s">
        <v>285</v>
      </c>
      <c r="K77" s="11" t="s">
        <v>285</v>
      </c>
      <c r="L77" s="11" t="s">
        <v>285</v>
      </c>
      <c r="M77" s="11" t="s">
        <v>285</v>
      </c>
      <c r="N77" s="11" t="s">
        <v>318</v>
      </c>
      <c r="O77" s="11" t="s">
        <v>318</v>
      </c>
      <c r="P77" s="11" t="s">
        <v>285</v>
      </c>
      <c r="Q77" s="11" t="s">
        <v>285</v>
      </c>
      <c r="R77" s="11" t="s">
        <v>285</v>
      </c>
      <c r="S77" s="11" t="s">
        <v>318</v>
      </c>
      <c r="T77" s="11" t="s">
        <v>286</v>
      </c>
      <c r="U77" s="11" t="s">
        <v>286</v>
      </c>
      <c r="V77" s="149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319</v>
      </c>
      <c r="E78" s="26" t="s">
        <v>320</v>
      </c>
      <c r="F78" s="26" t="s">
        <v>320</v>
      </c>
      <c r="G78" s="26" t="s">
        <v>321</v>
      </c>
      <c r="H78" s="26" t="s">
        <v>321</v>
      </c>
      <c r="I78" s="26" t="s">
        <v>321</v>
      </c>
      <c r="J78" s="26" t="s">
        <v>321</v>
      </c>
      <c r="K78" s="26" t="s">
        <v>321</v>
      </c>
      <c r="L78" s="26" t="s">
        <v>321</v>
      </c>
      <c r="M78" s="26" t="s">
        <v>321</v>
      </c>
      <c r="N78" s="26" t="s">
        <v>319</v>
      </c>
      <c r="O78" s="26" t="s">
        <v>319</v>
      </c>
      <c r="P78" s="26" t="s">
        <v>321</v>
      </c>
      <c r="Q78" s="26" t="s">
        <v>319</v>
      </c>
      <c r="R78" s="26" t="s">
        <v>288</v>
      </c>
      <c r="S78" s="26" t="s">
        <v>322</v>
      </c>
      <c r="T78" s="26" t="s">
        <v>319</v>
      </c>
      <c r="U78" s="26" t="s">
        <v>321</v>
      </c>
      <c r="V78" s="149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8">
        <v>1</v>
      </c>
      <c r="C79" s="14">
        <v>1</v>
      </c>
      <c r="D79" s="211">
        <v>26</v>
      </c>
      <c r="E79" s="211">
        <v>28.536035037237941</v>
      </c>
      <c r="F79" s="211">
        <v>32.457000000000001</v>
      </c>
      <c r="G79" s="211">
        <v>31.899999999999995</v>
      </c>
      <c r="H79" s="211">
        <v>29</v>
      </c>
      <c r="I79" s="211">
        <v>30</v>
      </c>
      <c r="J79" s="211">
        <v>30</v>
      </c>
      <c r="K79" s="211">
        <v>30</v>
      </c>
      <c r="L79" s="211">
        <v>30</v>
      </c>
      <c r="M79" s="211">
        <v>30</v>
      </c>
      <c r="N79" s="211">
        <v>26.378098610169999</v>
      </c>
      <c r="O79" s="211">
        <v>33</v>
      </c>
      <c r="P79" s="211">
        <v>28.9</v>
      </c>
      <c r="Q79" s="211">
        <v>33</v>
      </c>
      <c r="R79" s="212">
        <v>22.9</v>
      </c>
      <c r="S79" s="211">
        <v>30.3</v>
      </c>
      <c r="T79" s="211">
        <v>27.5</v>
      </c>
      <c r="U79" s="211">
        <v>30.638000000000002</v>
      </c>
      <c r="V79" s="213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5">
        <v>1</v>
      </c>
    </row>
    <row r="80" spans="1:65">
      <c r="A80" s="30"/>
      <c r="B80" s="19">
        <v>1</v>
      </c>
      <c r="C80" s="9">
        <v>2</v>
      </c>
      <c r="D80" s="216">
        <v>26</v>
      </c>
      <c r="E80" s="216">
        <v>28.101833446188369</v>
      </c>
      <c r="F80" s="216">
        <v>31.49</v>
      </c>
      <c r="G80" s="216">
        <v>30.800000000000004</v>
      </c>
      <c r="H80" s="216">
        <v>31</v>
      </c>
      <c r="I80" s="216">
        <v>30</v>
      </c>
      <c r="J80" s="216">
        <v>30</v>
      </c>
      <c r="K80" s="216">
        <v>30</v>
      </c>
      <c r="L80" s="216">
        <v>30</v>
      </c>
      <c r="M80" s="216">
        <v>30</v>
      </c>
      <c r="N80" s="216">
        <v>27.096550259676423</v>
      </c>
      <c r="O80" s="216">
        <v>33</v>
      </c>
      <c r="P80" s="216">
        <v>28.8</v>
      </c>
      <c r="Q80" s="216">
        <v>33</v>
      </c>
      <c r="R80" s="218">
        <v>24</v>
      </c>
      <c r="S80" s="216">
        <v>31.4</v>
      </c>
      <c r="T80" s="216">
        <v>26.3</v>
      </c>
      <c r="U80" s="216">
        <v>29.754000000000001</v>
      </c>
      <c r="V80" s="213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5">
        <v>24</v>
      </c>
    </row>
    <row r="81" spans="1:65">
      <c r="A81" s="30"/>
      <c r="B81" s="19">
        <v>1</v>
      </c>
      <c r="C81" s="9">
        <v>3</v>
      </c>
      <c r="D81" s="216">
        <v>26</v>
      </c>
      <c r="E81" s="216">
        <v>28.1236107472808</v>
      </c>
      <c r="F81" s="216">
        <v>31.414999999999996</v>
      </c>
      <c r="G81" s="216">
        <v>31.100000000000005</v>
      </c>
      <c r="H81" s="216">
        <v>30</v>
      </c>
      <c r="I81" s="216">
        <v>30</v>
      </c>
      <c r="J81" s="216">
        <v>30</v>
      </c>
      <c r="K81" s="216">
        <v>30</v>
      </c>
      <c r="L81" s="216">
        <v>30</v>
      </c>
      <c r="M81" s="216">
        <v>30</v>
      </c>
      <c r="N81" s="216">
        <v>27.12634549517</v>
      </c>
      <c r="O81" s="216">
        <v>33</v>
      </c>
      <c r="P81" s="216">
        <v>26.8</v>
      </c>
      <c r="Q81" s="216">
        <v>34</v>
      </c>
      <c r="R81" s="218">
        <v>23.5</v>
      </c>
      <c r="S81" s="216">
        <v>27.9</v>
      </c>
      <c r="T81" s="216">
        <v>25.5</v>
      </c>
      <c r="U81" s="216">
        <v>32.969000000000001</v>
      </c>
      <c r="V81" s="213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5">
        <v>16</v>
      </c>
    </row>
    <row r="82" spans="1:65">
      <c r="A82" s="30"/>
      <c r="B82" s="19">
        <v>1</v>
      </c>
      <c r="C82" s="9">
        <v>4</v>
      </c>
      <c r="D82" s="216">
        <v>26</v>
      </c>
      <c r="E82" s="216">
        <v>27.817295364002515</v>
      </c>
      <c r="F82" s="216">
        <v>32.518000000000001</v>
      </c>
      <c r="G82" s="216">
        <v>30.4</v>
      </c>
      <c r="H82" s="216">
        <v>30</v>
      </c>
      <c r="I82" s="216">
        <v>30</v>
      </c>
      <c r="J82" s="216">
        <v>30</v>
      </c>
      <c r="K82" s="216">
        <v>30</v>
      </c>
      <c r="L82" s="216">
        <v>30</v>
      </c>
      <c r="M82" s="216">
        <v>30</v>
      </c>
      <c r="N82" s="216">
        <v>25.492530160046051</v>
      </c>
      <c r="O82" s="216">
        <v>34</v>
      </c>
      <c r="P82" s="216">
        <v>29</v>
      </c>
      <c r="Q82" s="216">
        <v>33</v>
      </c>
      <c r="R82" s="218">
        <v>23.2</v>
      </c>
      <c r="S82" s="216">
        <v>26.3</v>
      </c>
      <c r="T82" s="216">
        <v>25.8</v>
      </c>
      <c r="U82" s="216">
        <v>31.890999999999998</v>
      </c>
      <c r="V82" s="213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5">
        <v>29.642706044259477</v>
      </c>
    </row>
    <row r="83" spans="1:65">
      <c r="A83" s="30"/>
      <c r="B83" s="19">
        <v>1</v>
      </c>
      <c r="C83" s="9">
        <v>5</v>
      </c>
      <c r="D83" s="216">
        <v>26</v>
      </c>
      <c r="E83" s="216">
        <v>27.904200052704361</v>
      </c>
      <c r="F83" s="216">
        <v>31.968000000000004</v>
      </c>
      <c r="G83" s="216">
        <v>31.3</v>
      </c>
      <c r="H83" s="216">
        <v>29</v>
      </c>
      <c r="I83" s="216">
        <v>30</v>
      </c>
      <c r="J83" s="216">
        <v>30</v>
      </c>
      <c r="K83" s="216">
        <v>30</v>
      </c>
      <c r="L83" s="216">
        <v>30</v>
      </c>
      <c r="M83" s="216">
        <v>30</v>
      </c>
      <c r="N83" s="216">
        <v>25.627240986269999</v>
      </c>
      <c r="O83" s="216">
        <v>33</v>
      </c>
      <c r="P83" s="216">
        <v>26.7</v>
      </c>
      <c r="Q83" s="216">
        <v>33</v>
      </c>
      <c r="R83" s="218">
        <v>22.3</v>
      </c>
      <c r="S83" s="216">
        <v>26.8</v>
      </c>
      <c r="T83" s="216">
        <v>25.1</v>
      </c>
      <c r="U83" s="216">
        <v>33.531999999999996</v>
      </c>
      <c r="V83" s="213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5">
        <v>78</v>
      </c>
    </row>
    <row r="84" spans="1:65">
      <c r="A84" s="30"/>
      <c r="B84" s="19">
        <v>1</v>
      </c>
      <c r="C84" s="9">
        <v>6</v>
      </c>
      <c r="D84" s="216">
        <v>26</v>
      </c>
      <c r="E84" s="216">
        <v>27.616258416050357</v>
      </c>
      <c r="F84" s="216">
        <v>31.603999999999999</v>
      </c>
      <c r="G84" s="216">
        <v>31</v>
      </c>
      <c r="H84" s="216">
        <v>29</v>
      </c>
      <c r="I84" s="216">
        <v>30</v>
      </c>
      <c r="J84" s="216">
        <v>30</v>
      </c>
      <c r="K84" s="216">
        <v>30</v>
      </c>
      <c r="L84" s="216">
        <v>30</v>
      </c>
      <c r="M84" s="216">
        <v>30</v>
      </c>
      <c r="N84" s="216">
        <v>26.35601793967</v>
      </c>
      <c r="O84" s="216">
        <v>33</v>
      </c>
      <c r="P84" s="216">
        <v>29</v>
      </c>
      <c r="Q84" s="216">
        <v>34</v>
      </c>
      <c r="R84" s="218">
        <v>23.4</v>
      </c>
      <c r="S84" s="216">
        <v>28.5</v>
      </c>
      <c r="T84" s="216">
        <v>25.3</v>
      </c>
      <c r="U84" s="216">
        <v>31.744</v>
      </c>
      <c r="V84" s="213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9"/>
    </row>
    <row r="85" spans="1:65">
      <c r="A85" s="30"/>
      <c r="B85" s="20" t="s">
        <v>258</v>
      </c>
      <c r="C85" s="12"/>
      <c r="D85" s="220">
        <v>26</v>
      </c>
      <c r="E85" s="220">
        <v>28.016538843910723</v>
      </c>
      <c r="F85" s="220">
        <v>31.908666666666665</v>
      </c>
      <c r="G85" s="220">
        <v>31.083333333333339</v>
      </c>
      <c r="H85" s="220">
        <v>29.666666666666668</v>
      </c>
      <c r="I85" s="220">
        <v>30</v>
      </c>
      <c r="J85" s="220">
        <v>30</v>
      </c>
      <c r="K85" s="220">
        <v>30</v>
      </c>
      <c r="L85" s="220">
        <v>30</v>
      </c>
      <c r="M85" s="220">
        <v>30</v>
      </c>
      <c r="N85" s="220">
        <v>26.346130575167081</v>
      </c>
      <c r="O85" s="220">
        <v>33.166666666666664</v>
      </c>
      <c r="P85" s="220">
        <v>28.2</v>
      </c>
      <c r="Q85" s="220">
        <v>33.333333333333336</v>
      </c>
      <c r="R85" s="220">
        <v>23.216666666666669</v>
      </c>
      <c r="S85" s="220">
        <v>28.533333333333331</v>
      </c>
      <c r="T85" s="220">
        <v>25.916666666666668</v>
      </c>
      <c r="U85" s="220">
        <v>31.754666666666665</v>
      </c>
      <c r="V85" s="213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9"/>
    </row>
    <row r="86" spans="1:65">
      <c r="A86" s="30"/>
      <c r="B86" s="3" t="s">
        <v>259</v>
      </c>
      <c r="C86" s="29"/>
      <c r="D86" s="216">
        <v>26</v>
      </c>
      <c r="E86" s="216">
        <v>28.003016749446367</v>
      </c>
      <c r="F86" s="216">
        <v>31.786000000000001</v>
      </c>
      <c r="G86" s="216">
        <v>31.050000000000004</v>
      </c>
      <c r="H86" s="216">
        <v>29.5</v>
      </c>
      <c r="I86" s="216">
        <v>30</v>
      </c>
      <c r="J86" s="216">
        <v>30</v>
      </c>
      <c r="K86" s="216">
        <v>30</v>
      </c>
      <c r="L86" s="216">
        <v>30</v>
      </c>
      <c r="M86" s="216">
        <v>30</v>
      </c>
      <c r="N86" s="216">
        <v>26.367058274919998</v>
      </c>
      <c r="O86" s="216">
        <v>33</v>
      </c>
      <c r="P86" s="216">
        <v>28.85</v>
      </c>
      <c r="Q86" s="216">
        <v>33</v>
      </c>
      <c r="R86" s="216">
        <v>23.299999999999997</v>
      </c>
      <c r="S86" s="216">
        <v>28.2</v>
      </c>
      <c r="T86" s="216">
        <v>25.65</v>
      </c>
      <c r="U86" s="216">
        <v>31.817499999999999</v>
      </c>
      <c r="V86" s="213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9"/>
    </row>
    <row r="87" spans="1:65">
      <c r="A87" s="30"/>
      <c r="B87" s="3" t="s">
        <v>260</v>
      </c>
      <c r="C87" s="29"/>
      <c r="D87" s="24">
        <v>0</v>
      </c>
      <c r="E87" s="24">
        <v>0.31659382362079636</v>
      </c>
      <c r="F87" s="24">
        <v>0.48729607700726291</v>
      </c>
      <c r="G87" s="24">
        <v>0.50365331992022555</v>
      </c>
      <c r="H87" s="24">
        <v>0.81649658092772603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0.69547403247747963</v>
      </c>
      <c r="O87" s="24">
        <v>0.40824829046386302</v>
      </c>
      <c r="P87" s="24">
        <v>1.1260550608207398</v>
      </c>
      <c r="Q87" s="24">
        <v>0.51639777949432231</v>
      </c>
      <c r="R87" s="24">
        <v>0.57763887219149856</v>
      </c>
      <c r="S87" s="24">
        <v>1.9866219234335114</v>
      </c>
      <c r="T87" s="24">
        <v>0.88185410735941239</v>
      </c>
      <c r="U87" s="24">
        <v>1.4072548691216751</v>
      </c>
      <c r="V87" s="149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86</v>
      </c>
      <c r="C88" s="29"/>
      <c r="D88" s="13">
        <v>0</v>
      </c>
      <c r="E88" s="13">
        <v>1.1300247521103295E-2</v>
      </c>
      <c r="F88" s="13">
        <v>1.5271590069801191E-2</v>
      </c>
      <c r="G88" s="13">
        <v>1.6203323965261945E-2</v>
      </c>
      <c r="H88" s="13">
        <v>2.7522356660485147E-2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2.6397577833801845E-2</v>
      </c>
      <c r="O88" s="13">
        <v>1.2308993682327529E-2</v>
      </c>
      <c r="P88" s="13">
        <v>3.9931030525558152E-2</v>
      </c>
      <c r="Q88" s="13">
        <v>1.5491933384829668E-2</v>
      </c>
      <c r="R88" s="13">
        <v>2.4880353432512499E-2</v>
      </c>
      <c r="S88" s="13">
        <v>6.9624600120333349E-2</v>
      </c>
      <c r="T88" s="13">
        <v>3.4026525042806906E-2</v>
      </c>
      <c r="U88" s="13">
        <v>4.4316474296324168E-2</v>
      </c>
      <c r="V88" s="149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261</v>
      </c>
      <c r="C89" s="29"/>
      <c r="D89" s="13">
        <v>-0.12288709535561826</v>
      </c>
      <c r="E89" s="13">
        <v>-5.4858932174435271E-2</v>
      </c>
      <c r="F89" s="13">
        <v>7.6442434743436927E-2</v>
      </c>
      <c r="G89" s="13">
        <v>4.8599722539597545E-2</v>
      </c>
      <c r="H89" s="13">
        <v>8.0831427371763631E-4</v>
      </c>
      <c r="I89" s="13">
        <v>1.2053351512748112E-2</v>
      </c>
      <c r="J89" s="13">
        <v>1.2053351512748112E-2</v>
      </c>
      <c r="K89" s="13">
        <v>1.2053351512748112E-2</v>
      </c>
      <c r="L89" s="13">
        <v>1.2053351512748112E-2</v>
      </c>
      <c r="M89" s="13">
        <v>1.2053351512748112E-2</v>
      </c>
      <c r="N89" s="13">
        <v>-0.11121034173365563</v>
      </c>
      <c r="O89" s="13">
        <v>0.11888120528353818</v>
      </c>
      <c r="P89" s="13">
        <v>-4.8669849578016788E-2</v>
      </c>
      <c r="Q89" s="13">
        <v>0.12450372390305353</v>
      </c>
      <c r="R89" s="13">
        <v>-0.21678315630152323</v>
      </c>
      <c r="S89" s="13">
        <v>-3.7424812338986313E-2</v>
      </c>
      <c r="T89" s="13">
        <v>-0.12569835466537582</v>
      </c>
      <c r="U89" s="13">
        <v>7.1247227539004809E-2</v>
      </c>
      <c r="V89" s="149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262</v>
      </c>
      <c r="C90" s="47"/>
      <c r="D90" s="45">
        <v>1.52</v>
      </c>
      <c r="E90" s="45">
        <v>0.75</v>
      </c>
      <c r="F90" s="45">
        <v>0.72</v>
      </c>
      <c r="G90" s="45">
        <v>0.41</v>
      </c>
      <c r="H90" s="45">
        <v>0.13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1.39</v>
      </c>
      <c r="O90" s="45">
        <v>1.2</v>
      </c>
      <c r="P90" s="45">
        <v>0.68</v>
      </c>
      <c r="Q90" s="45">
        <v>1.26</v>
      </c>
      <c r="R90" s="45">
        <v>2.57</v>
      </c>
      <c r="S90" s="45">
        <v>0.56000000000000005</v>
      </c>
      <c r="T90" s="45">
        <v>1.55</v>
      </c>
      <c r="U90" s="45">
        <v>0.67</v>
      </c>
      <c r="V90" s="149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5"/>
    </row>
    <row r="92" spans="1:65" ht="15">
      <c r="B92" s="8" t="s">
        <v>557</v>
      </c>
      <c r="BM92" s="28" t="s">
        <v>66</v>
      </c>
    </row>
    <row r="93" spans="1:65" ht="15">
      <c r="A93" s="25" t="s">
        <v>13</v>
      </c>
      <c r="B93" s="18" t="s">
        <v>110</v>
      </c>
      <c r="C93" s="15" t="s">
        <v>111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49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228</v>
      </c>
      <c r="C94" s="9" t="s">
        <v>228</v>
      </c>
      <c r="D94" s="147" t="s">
        <v>231</v>
      </c>
      <c r="E94" s="148" t="s">
        <v>232</v>
      </c>
      <c r="F94" s="148" t="s">
        <v>233</v>
      </c>
      <c r="G94" s="148" t="s">
        <v>236</v>
      </c>
      <c r="H94" s="148" t="s">
        <v>237</v>
      </c>
      <c r="I94" s="148" t="s">
        <v>238</v>
      </c>
      <c r="J94" s="148" t="s">
        <v>239</v>
      </c>
      <c r="K94" s="148" t="s">
        <v>240</v>
      </c>
      <c r="L94" s="148" t="s">
        <v>241</v>
      </c>
      <c r="M94" s="148" t="s">
        <v>242</v>
      </c>
      <c r="N94" s="148" t="s">
        <v>243</v>
      </c>
      <c r="O94" s="148" t="s">
        <v>245</v>
      </c>
      <c r="P94" s="148" t="s">
        <v>282</v>
      </c>
      <c r="Q94" s="148" t="s">
        <v>251</v>
      </c>
      <c r="R94" s="148" t="s">
        <v>296</v>
      </c>
      <c r="S94" s="14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285</v>
      </c>
      <c r="E95" s="11" t="s">
        <v>285</v>
      </c>
      <c r="F95" s="11" t="s">
        <v>286</v>
      </c>
      <c r="G95" s="11" t="s">
        <v>318</v>
      </c>
      <c r="H95" s="11" t="s">
        <v>285</v>
      </c>
      <c r="I95" s="11" t="s">
        <v>285</v>
      </c>
      <c r="J95" s="11" t="s">
        <v>285</v>
      </c>
      <c r="K95" s="11" t="s">
        <v>285</v>
      </c>
      <c r="L95" s="11" t="s">
        <v>285</v>
      </c>
      <c r="M95" s="11" t="s">
        <v>285</v>
      </c>
      <c r="N95" s="11" t="s">
        <v>318</v>
      </c>
      <c r="O95" s="11" t="s">
        <v>318</v>
      </c>
      <c r="P95" s="11" t="s">
        <v>318</v>
      </c>
      <c r="Q95" s="11" t="s">
        <v>286</v>
      </c>
      <c r="R95" s="11" t="s">
        <v>286</v>
      </c>
      <c r="S95" s="14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319</v>
      </c>
      <c r="E96" s="26" t="s">
        <v>320</v>
      </c>
      <c r="F96" s="26" t="s">
        <v>320</v>
      </c>
      <c r="G96" s="26" t="s">
        <v>321</v>
      </c>
      <c r="H96" s="26" t="s">
        <v>321</v>
      </c>
      <c r="I96" s="26" t="s">
        <v>321</v>
      </c>
      <c r="J96" s="26" t="s">
        <v>321</v>
      </c>
      <c r="K96" s="26" t="s">
        <v>321</v>
      </c>
      <c r="L96" s="26" t="s">
        <v>321</v>
      </c>
      <c r="M96" s="26" t="s">
        <v>321</v>
      </c>
      <c r="N96" s="26" t="s">
        <v>319</v>
      </c>
      <c r="O96" s="26" t="s">
        <v>319</v>
      </c>
      <c r="P96" s="26" t="s">
        <v>322</v>
      </c>
      <c r="Q96" s="26" t="s">
        <v>319</v>
      </c>
      <c r="R96" s="26" t="s">
        <v>321</v>
      </c>
      <c r="S96" s="149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22">
        <v>0.19</v>
      </c>
      <c r="E97" s="143" t="s">
        <v>299</v>
      </c>
      <c r="F97" s="143">
        <v>0.97199999999999998</v>
      </c>
      <c r="G97" s="143">
        <v>0.2</v>
      </c>
      <c r="H97" s="22">
        <v>0.18</v>
      </c>
      <c r="I97" s="22">
        <v>0.2</v>
      </c>
      <c r="J97" s="22">
        <v>0.21</v>
      </c>
      <c r="K97" s="22">
        <v>0.16</v>
      </c>
      <c r="L97" s="22">
        <v>0.21</v>
      </c>
      <c r="M97" s="22">
        <v>0.17</v>
      </c>
      <c r="N97" s="143" t="s">
        <v>299</v>
      </c>
      <c r="O97" s="143" t="s">
        <v>299</v>
      </c>
      <c r="P97" s="22">
        <v>0.23</v>
      </c>
      <c r="Q97" s="143" t="s">
        <v>102</v>
      </c>
      <c r="R97" s="143">
        <v>5.0000000000000001E-3</v>
      </c>
      <c r="S97" s="149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0.15</v>
      </c>
      <c r="E98" s="144" t="s">
        <v>299</v>
      </c>
      <c r="F98" s="144">
        <v>0.94899999999999995</v>
      </c>
      <c r="G98" s="144">
        <v>0.2</v>
      </c>
      <c r="H98" s="11">
        <v>0.19</v>
      </c>
      <c r="I98" s="11">
        <v>0.2</v>
      </c>
      <c r="J98" s="11">
        <v>0.21</v>
      </c>
      <c r="K98" s="11">
        <v>0.15</v>
      </c>
      <c r="L98" s="11">
        <v>0.21</v>
      </c>
      <c r="M98" s="11">
        <v>0.17</v>
      </c>
      <c r="N98" s="144" t="s">
        <v>299</v>
      </c>
      <c r="O98" s="144" t="s">
        <v>299</v>
      </c>
      <c r="P98" s="11">
        <v>0.26</v>
      </c>
      <c r="Q98" s="144" t="s">
        <v>102</v>
      </c>
      <c r="R98" s="144">
        <v>1.6E-2</v>
      </c>
      <c r="S98" s="149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25</v>
      </c>
    </row>
    <row r="99" spans="1:65">
      <c r="A99" s="30"/>
      <c r="B99" s="19">
        <v>1</v>
      </c>
      <c r="C99" s="9">
        <v>3</v>
      </c>
      <c r="D99" s="11">
        <v>0.18</v>
      </c>
      <c r="E99" s="144" t="s">
        <v>299</v>
      </c>
      <c r="F99" s="144">
        <v>0.96200000000000008</v>
      </c>
      <c r="G99" s="144">
        <v>0.2</v>
      </c>
      <c r="H99" s="11">
        <v>0.18</v>
      </c>
      <c r="I99" s="11">
        <v>0.19</v>
      </c>
      <c r="J99" s="11">
        <v>0.21</v>
      </c>
      <c r="K99" s="11">
        <v>0.16</v>
      </c>
      <c r="L99" s="11">
        <v>0.21</v>
      </c>
      <c r="M99" s="11">
        <v>0.18</v>
      </c>
      <c r="N99" s="144" t="s">
        <v>299</v>
      </c>
      <c r="O99" s="144" t="s">
        <v>299</v>
      </c>
      <c r="P99" s="11">
        <v>0.26</v>
      </c>
      <c r="Q99" s="144" t="s">
        <v>102</v>
      </c>
      <c r="R99" s="144">
        <v>6.0000000000000001E-3</v>
      </c>
      <c r="S99" s="149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0.19</v>
      </c>
      <c r="E100" s="144" t="s">
        <v>299</v>
      </c>
      <c r="F100" s="145">
        <v>1.0740000000000001</v>
      </c>
      <c r="G100" s="144">
        <v>0.2</v>
      </c>
      <c r="H100" s="11">
        <v>0.18</v>
      </c>
      <c r="I100" s="11">
        <v>0.19</v>
      </c>
      <c r="J100" s="11">
        <v>0.21</v>
      </c>
      <c r="K100" s="11">
        <v>0.17</v>
      </c>
      <c r="L100" s="11">
        <v>0.21</v>
      </c>
      <c r="M100" s="11">
        <v>0.17</v>
      </c>
      <c r="N100" s="144" t="s">
        <v>299</v>
      </c>
      <c r="O100" s="144" t="s">
        <v>299</v>
      </c>
      <c r="P100" s="11">
        <v>0.25</v>
      </c>
      <c r="Q100" s="144" t="s">
        <v>102</v>
      </c>
      <c r="R100" s="144">
        <v>1.4E-2</v>
      </c>
      <c r="S100" s="149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0.19416666666666663</v>
      </c>
    </row>
    <row r="101" spans="1:65">
      <c r="A101" s="30"/>
      <c r="B101" s="19">
        <v>1</v>
      </c>
      <c r="C101" s="9">
        <v>5</v>
      </c>
      <c r="D101" s="11">
        <v>0.18</v>
      </c>
      <c r="E101" s="144" t="s">
        <v>299</v>
      </c>
      <c r="F101" s="144">
        <v>0.99099999999999988</v>
      </c>
      <c r="G101" s="144">
        <v>0.2</v>
      </c>
      <c r="H101" s="11">
        <v>0.18</v>
      </c>
      <c r="I101" s="11">
        <v>0.2</v>
      </c>
      <c r="J101" s="11">
        <v>0.22</v>
      </c>
      <c r="K101" s="11">
        <v>0.17</v>
      </c>
      <c r="L101" s="11">
        <v>0.21</v>
      </c>
      <c r="M101" s="11">
        <v>0.18</v>
      </c>
      <c r="N101" s="144" t="s">
        <v>299</v>
      </c>
      <c r="O101" s="144" t="s">
        <v>299</v>
      </c>
      <c r="P101" s="11">
        <v>0.23</v>
      </c>
      <c r="Q101" s="144" t="s">
        <v>102</v>
      </c>
      <c r="R101" s="144">
        <v>1.0999999999999999E-2</v>
      </c>
      <c r="S101" s="149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79</v>
      </c>
    </row>
    <row r="102" spans="1:65">
      <c r="A102" s="30"/>
      <c r="B102" s="19">
        <v>1</v>
      </c>
      <c r="C102" s="9">
        <v>6</v>
      </c>
      <c r="D102" s="11">
        <v>0.16</v>
      </c>
      <c r="E102" s="144" t="s">
        <v>299</v>
      </c>
      <c r="F102" s="144">
        <v>0.97399999999999987</v>
      </c>
      <c r="G102" s="144">
        <v>0.3</v>
      </c>
      <c r="H102" s="11">
        <v>0.18</v>
      </c>
      <c r="I102" s="11">
        <v>0.19</v>
      </c>
      <c r="J102" s="11">
        <v>0.21</v>
      </c>
      <c r="K102" s="11">
        <v>0.16</v>
      </c>
      <c r="L102" s="11">
        <v>0.2</v>
      </c>
      <c r="M102" s="11">
        <v>0.17</v>
      </c>
      <c r="N102" s="144" t="s">
        <v>299</v>
      </c>
      <c r="O102" s="144" t="s">
        <v>299</v>
      </c>
      <c r="P102" s="11">
        <v>0.25</v>
      </c>
      <c r="Q102" s="144" t="s">
        <v>102</v>
      </c>
      <c r="R102" s="145">
        <v>0.114</v>
      </c>
      <c r="S102" s="149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258</v>
      </c>
      <c r="C103" s="12"/>
      <c r="D103" s="23">
        <v>0.17499999999999996</v>
      </c>
      <c r="E103" s="23" t="s">
        <v>692</v>
      </c>
      <c r="F103" s="23">
        <v>0.98699999999999999</v>
      </c>
      <c r="G103" s="23">
        <v>0.21666666666666667</v>
      </c>
      <c r="H103" s="23">
        <v>0.18166666666666664</v>
      </c>
      <c r="I103" s="23">
        <v>0.19499999999999998</v>
      </c>
      <c r="J103" s="23">
        <v>0.21166666666666667</v>
      </c>
      <c r="K103" s="23">
        <v>0.16166666666666668</v>
      </c>
      <c r="L103" s="23">
        <v>0.20833333333333334</v>
      </c>
      <c r="M103" s="23">
        <v>0.17333333333333334</v>
      </c>
      <c r="N103" s="23" t="s">
        <v>692</v>
      </c>
      <c r="O103" s="23" t="s">
        <v>692</v>
      </c>
      <c r="P103" s="23">
        <v>0.24666666666666667</v>
      </c>
      <c r="Q103" s="23" t="s">
        <v>692</v>
      </c>
      <c r="R103" s="23">
        <v>2.7666666666666669E-2</v>
      </c>
      <c r="S103" s="149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259</v>
      </c>
      <c r="C104" s="29"/>
      <c r="D104" s="11">
        <v>0.18</v>
      </c>
      <c r="E104" s="11" t="s">
        <v>692</v>
      </c>
      <c r="F104" s="11">
        <v>0.97299999999999986</v>
      </c>
      <c r="G104" s="11">
        <v>0.2</v>
      </c>
      <c r="H104" s="11">
        <v>0.18</v>
      </c>
      <c r="I104" s="11">
        <v>0.19500000000000001</v>
      </c>
      <c r="J104" s="11">
        <v>0.21</v>
      </c>
      <c r="K104" s="11">
        <v>0.16</v>
      </c>
      <c r="L104" s="11">
        <v>0.21</v>
      </c>
      <c r="M104" s="11">
        <v>0.17</v>
      </c>
      <c r="N104" s="11" t="s">
        <v>692</v>
      </c>
      <c r="O104" s="11" t="s">
        <v>692</v>
      </c>
      <c r="P104" s="11">
        <v>0.25</v>
      </c>
      <c r="Q104" s="11" t="s">
        <v>692</v>
      </c>
      <c r="R104" s="11">
        <v>1.2500000000000001E-2</v>
      </c>
      <c r="S104" s="149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260</v>
      </c>
      <c r="C105" s="29"/>
      <c r="D105" s="24">
        <v>1.6431676725154984E-2</v>
      </c>
      <c r="E105" s="24" t="s">
        <v>692</v>
      </c>
      <c r="F105" s="24">
        <v>4.4828562323590108E-2</v>
      </c>
      <c r="G105" s="24">
        <v>4.0824829046386367E-2</v>
      </c>
      <c r="H105" s="24">
        <v>4.0824829046386332E-3</v>
      </c>
      <c r="I105" s="24">
        <v>5.4772255750516656E-3</v>
      </c>
      <c r="J105" s="24">
        <v>4.0824829046386332E-3</v>
      </c>
      <c r="K105" s="24">
        <v>7.5277265270908165E-3</v>
      </c>
      <c r="L105" s="24">
        <v>4.0824829046386219E-3</v>
      </c>
      <c r="M105" s="24">
        <v>5.163977794943213E-3</v>
      </c>
      <c r="N105" s="24" t="s">
        <v>692</v>
      </c>
      <c r="O105" s="24" t="s">
        <v>692</v>
      </c>
      <c r="P105" s="24">
        <v>1.3662601021279462E-2</v>
      </c>
      <c r="Q105" s="24" t="s">
        <v>692</v>
      </c>
      <c r="R105" s="24">
        <v>4.2514311315916507E-2</v>
      </c>
      <c r="S105" s="149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86</v>
      </c>
      <c r="C106" s="29"/>
      <c r="D106" s="13">
        <v>9.3895295572314214E-2</v>
      </c>
      <c r="E106" s="13" t="s">
        <v>692</v>
      </c>
      <c r="F106" s="13">
        <v>4.5419009446393224E-2</v>
      </c>
      <c r="G106" s="13">
        <v>0.18842228790639862</v>
      </c>
      <c r="H106" s="13">
        <v>2.247238296131358E-2</v>
      </c>
      <c r="I106" s="13">
        <v>2.8088336282316238E-2</v>
      </c>
      <c r="J106" s="13">
        <v>1.9287320809316378E-2</v>
      </c>
      <c r="K106" s="13">
        <v>4.6563256868602985E-2</v>
      </c>
      <c r="L106" s="13">
        <v>1.9595917942265385E-2</v>
      </c>
      <c r="M106" s="13">
        <v>2.9792179586210842E-2</v>
      </c>
      <c r="N106" s="13" t="s">
        <v>692</v>
      </c>
      <c r="O106" s="13" t="s">
        <v>692</v>
      </c>
      <c r="P106" s="13">
        <v>5.5388923059241063E-2</v>
      </c>
      <c r="Q106" s="13" t="s">
        <v>692</v>
      </c>
      <c r="R106" s="13">
        <v>1.5366618547921627</v>
      </c>
      <c r="S106" s="149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261</v>
      </c>
      <c r="C107" s="29"/>
      <c r="D107" s="13">
        <v>-9.8712446351931327E-2</v>
      </c>
      <c r="E107" s="13" t="s">
        <v>692</v>
      </c>
      <c r="F107" s="13">
        <v>4.083261802575108</v>
      </c>
      <c r="G107" s="13">
        <v>0.1158798283261806</v>
      </c>
      <c r="H107" s="13">
        <v>-6.4377682403433445E-2</v>
      </c>
      <c r="I107" s="13">
        <v>4.2918454935623185E-3</v>
      </c>
      <c r="J107" s="13">
        <v>9.0128755364807134E-2</v>
      </c>
      <c r="K107" s="13">
        <v>-0.16738197424892676</v>
      </c>
      <c r="L107" s="13">
        <v>7.2961373390558304E-2</v>
      </c>
      <c r="M107" s="13">
        <v>-0.10729613733905563</v>
      </c>
      <c r="N107" s="13" t="s">
        <v>692</v>
      </c>
      <c r="O107" s="13" t="s">
        <v>692</v>
      </c>
      <c r="P107" s="13">
        <v>0.27038626609442096</v>
      </c>
      <c r="Q107" s="13" t="s">
        <v>692</v>
      </c>
      <c r="R107" s="13">
        <v>-0.85751072961373387</v>
      </c>
      <c r="S107" s="149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262</v>
      </c>
      <c r="C108" s="47"/>
      <c r="D108" s="45">
        <v>0.62</v>
      </c>
      <c r="E108" s="45">
        <v>0.7</v>
      </c>
      <c r="F108" s="45">
        <v>13.67</v>
      </c>
      <c r="G108" s="45" t="s">
        <v>263</v>
      </c>
      <c r="H108" s="45">
        <v>0.5</v>
      </c>
      <c r="I108" s="45">
        <v>0.26</v>
      </c>
      <c r="J108" s="45">
        <v>0.03</v>
      </c>
      <c r="K108" s="45">
        <v>0.85</v>
      </c>
      <c r="L108" s="45">
        <v>0.03</v>
      </c>
      <c r="M108" s="45">
        <v>0.64</v>
      </c>
      <c r="N108" s="45">
        <v>0.7</v>
      </c>
      <c r="O108" s="45">
        <v>0.7</v>
      </c>
      <c r="P108" s="45">
        <v>0.64</v>
      </c>
      <c r="Q108" s="45">
        <v>13.9</v>
      </c>
      <c r="R108" s="45">
        <v>3.21</v>
      </c>
      <c r="S108" s="149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325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BM109" s="55"/>
    </row>
    <row r="110" spans="1:65">
      <c r="BM110" s="55"/>
    </row>
    <row r="111" spans="1:65" ht="15">
      <c r="B111" s="8" t="s">
        <v>495</v>
      </c>
      <c r="BM111" s="28" t="s">
        <v>66</v>
      </c>
    </row>
    <row r="112" spans="1:65" ht="15">
      <c r="A112" s="25" t="s">
        <v>16</v>
      </c>
      <c r="B112" s="18" t="s">
        <v>110</v>
      </c>
      <c r="C112" s="15" t="s">
        <v>111</v>
      </c>
      <c r="D112" s="16" t="s">
        <v>227</v>
      </c>
      <c r="E112" s="17" t="s">
        <v>227</v>
      </c>
      <c r="F112" s="17" t="s">
        <v>227</v>
      </c>
      <c r="G112" s="17" t="s">
        <v>227</v>
      </c>
      <c r="H112" s="17" t="s">
        <v>227</v>
      </c>
      <c r="I112" s="17" t="s">
        <v>227</v>
      </c>
      <c r="J112" s="17" t="s">
        <v>227</v>
      </c>
      <c r="K112" s="17" t="s">
        <v>227</v>
      </c>
      <c r="L112" s="17" t="s">
        <v>227</v>
      </c>
      <c r="M112" s="17" t="s">
        <v>227</v>
      </c>
      <c r="N112" s="17" t="s">
        <v>227</v>
      </c>
      <c r="O112" s="17" t="s">
        <v>227</v>
      </c>
      <c r="P112" s="17" t="s">
        <v>227</v>
      </c>
      <c r="Q112" s="17" t="s">
        <v>227</v>
      </c>
      <c r="R112" s="17" t="s">
        <v>227</v>
      </c>
      <c r="S112" s="17" t="s">
        <v>227</v>
      </c>
      <c r="T112" s="17" t="s">
        <v>227</v>
      </c>
      <c r="U112" s="17" t="s">
        <v>227</v>
      </c>
      <c r="V112" s="149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228</v>
      </c>
      <c r="C113" s="9" t="s">
        <v>228</v>
      </c>
      <c r="D113" s="147" t="s">
        <v>231</v>
      </c>
      <c r="E113" s="148" t="s">
        <v>232</v>
      </c>
      <c r="F113" s="148" t="s">
        <v>233</v>
      </c>
      <c r="G113" s="148" t="s">
        <v>236</v>
      </c>
      <c r="H113" s="148" t="s">
        <v>237</v>
      </c>
      <c r="I113" s="148" t="s">
        <v>238</v>
      </c>
      <c r="J113" s="148" t="s">
        <v>239</v>
      </c>
      <c r="K113" s="148" t="s">
        <v>240</v>
      </c>
      <c r="L113" s="148" t="s">
        <v>241</v>
      </c>
      <c r="M113" s="148" t="s">
        <v>242</v>
      </c>
      <c r="N113" s="148" t="s">
        <v>243</v>
      </c>
      <c r="O113" s="148" t="s">
        <v>244</v>
      </c>
      <c r="P113" s="148" t="s">
        <v>245</v>
      </c>
      <c r="Q113" s="148" t="s">
        <v>246</v>
      </c>
      <c r="R113" s="148" t="s">
        <v>248</v>
      </c>
      <c r="S113" s="148" t="s">
        <v>282</v>
      </c>
      <c r="T113" s="148" t="s">
        <v>251</v>
      </c>
      <c r="U113" s="148" t="s">
        <v>252</v>
      </c>
      <c r="V113" s="149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285</v>
      </c>
      <c r="E114" s="11" t="s">
        <v>285</v>
      </c>
      <c r="F114" s="11" t="s">
        <v>286</v>
      </c>
      <c r="G114" s="11" t="s">
        <v>318</v>
      </c>
      <c r="H114" s="11" t="s">
        <v>285</v>
      </c>
      <c r="I114" s="11" t="s">
        <v>285</v>
      </c>
      <c r="J114" s="11" t="s">
        <v>285</v>
      </c>
      <c r="K114" s="11" t="s">
        <v>285</v>
      </c>
      <c r="L114" s="11" t="s">
        <v>285</v>
      </c>
      <c r="M114" s="11" t="s">
        <v>285</v>
      </c>
      <c r="N114" s="11" t="s">
        <v>318</v>
      </c>
      <c r="O114" s="11" t="s">
        <v>318</v>
      </c>
      <c r="P114" s="11" t="s">
        <v>318</v>
      </c>
      <c r="Q114" s="11" t="s">
        <v>285</v>
      </c>
      <c r="R114" s="11" t="s">
        <v>285</v>
      </c>
      <c r="S114" s="11" t="s">
        <v>318</v>
      </c>
      <c r="T114" s="11" t="s">
        <v>286</v>
      </c>
      <c r="U114" s="11" t="s">
        <v>285</v>
      </c>
      <c r="V114" s="149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 t="s">
        <v>319</v>
      </c>
      <c r="E115" s="26" t="s">
        <v>320</v>
      </c>
      <c r="F115" s="26" t="s">
        <v>320</v>
      </c>
      <c r="G115" s="26" t="s">
        <v>321</v>
      </c>
      <c r="H115" s="26" t="s">
        <v>321</v>
      </c>
      <c r="I115" s="26" t="s">
        <v>321</v>
      </c>
      <c r="J115" s="26" t="s">
        <v>321</v>
      </c>
      <c r="K115" s="26" t="s">
        <v>321</v>
      </c>
      <c r="L115" s="26" t="s">
        <v>321</v>
      </c>
      <c r="M115" s="26" t="s">
        <v>321</v>
      </c>
      <c r="N115" s="26" t="s">
        <v>319</v>
      </c>
      <c r="O115" s="26" t="s">
        <v>321</v>
      </c>
      <c r="P115" s="26" t="s">
        <v>319</v>
      </c>
      <c r="Q115" s="26" t="s">
        <v>321</v>
      </c>
      <c r="R115" s="26" t="s">
        <v>288</v>
      </c>
      <c r="S115" s="26" t="s">
        <v>322</v>
      </c>
      <c r="T115" s="26" t="s">
        <v>319</v>
      </c>
      <c r="U115" s="26" t="s">
        <v>257</v>
      </c>
      <c r="V115" s="149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0.25</v>
      </c>
      <c r="E116" s="143" t="s">
        <v>326</v>
      </c>
      <c r="F116" s="143">
        <v>0.20023500000000002</v>
      </c>
      <c r="G116" s="22">
        <v>0.25</v>
      </c>
      <c r="H116" s="143">
        <v>0.36</v>
      </c>
      <c r="I116" s="22">
        <v>0.24</v>
      </c>
      <c r="J116" s="22">
        <v>0.24</v>
      </c>
      <c r="K116" s="22">
        <v>0.25</v>
      </c>
      <c r="L116" s="22">
        <v>0.24</v>
      </c>
      <c r="M116" s="22">
        <v>0.27</v>
      </c>
      <c r="N116" s="22">
        <v>0.26818657213399999</v>
      </c>
      <c r="O116" s="143" t="s">
        <v>327</v>
      </c>
      <c r="P116" s="22">
        <v>0.27</v>
      </c>
      <c r="Q116" s="22">
        <v>0.26</v>
      </c>
      <c r="R116" s="22">
        <v>0.24</v>
      </c>
      <c r="S116" s="150">
        <v>0.3</v>
      </c>
      <c r="T116" s="143" t="s">
        <v>103</v>
      </c>
      <c r="U116" s="143">
        <v>0.3</v>
      </c>
      <c r="V116" s="149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0.25</v>
      </c>
      <c r="E117" s="144" t="s">
        <v>326</v>
      </c>
      <c r="F117" s="144">
        <v>0.20719300000000002</v>
      </c>
      <c r="G117" s="11">
        <v>0.27</v>
      </c>
      <c r="H117" s="145">
        <v>0.39</v>
      </c>
      <c r="I117" s="11">
        <v>0.26</v>
      </c>
      <c r="J117" s="11">
        <v>0.24</v>
      </c>
      <c r="K117" s="11">
        <v>0.24</v>
      </c>
      <c r="L117" s="11">
        <v>0.24</v>
      </c>
      <c r="M117" s="11">
        <v>0.25</v>
      </c>
      <c r="N117" s="11">
        <v>0.26729279500000003</v>
      </c>
      <c r="O117" s="144" t="s">
        <v>327</v>
      </c>
      <c r="P117" s="11">
        <v>0.26</v>
      </c>
      <c r="Q117" s="11">
        <v>0.23</v>
      </c>
      <c r="R117" s="11">
        <v>0.25</v>
      </c>
      <c r="S117" s="11">
        <v>0.27</v>
      </c>
      <c r="T117" s="144" t="s">
        <v>103</v>
      </c>
      <c r="U117" s="144">
        <v>0.3</v>
      </c>
      <c r="V117" s="149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26</v>
      </c>
    </row>
    <row r="118" spans="1:65">
      <c r="A118" s="30"/>
      <c r="B118" s="19">
        <v>1</v>
      </c>
      <c r="C118" s="9">
        <v>3</v>
      </c>
      <c r="D118" s="11">
        <v>0.25</v>
      </c>
      <c r="E118" s="144" t="s">
        <v>326</v>
      </c>
      <c r="F118" s="144">
        <v>0.21143600000000001</v>
      </c>
      <c r="G118" s="11">
        <v>0.24</v>
      </c>
      <c r="H118" s="144">
        <v>0.36</v>
      </c>
      <c r="I118" s="11">
        <v>0.25</v>
      </c>
      <c r="J118" s="11">
        <v>0.23</v>
      </c>
      <c r="K118" s="11">
        <v>0.24</v>
      </c>
      <c r="L118" s="11">
        <v>0.24</v>
      </c>
      <c r="M118" s="11">
        <v>0.26</v>
      </c>
      <c r="N118" s="11">
        <v>0.25586514436000002</v>
      </c>
      <c r="O118" s="144" t="s">
        <v>327</v>
      </c>
      <c r="P118" s="11">
        <v>0.27</v>
      </c>
      <c r="Q118" s="11">
        <v>0.25</v>
      </c>
      <c r="R118" s="11">
        <v>0.25</v>
      </c>
      <c r="S118" s="11">
        <v>0.27</v>
      </c>
      <c r="T118" s="144" t="s">
        <v>103</v>
      </c>
      <c r="U118" s="144">
        <v>0.3</v>
      </c>
      <c r="V118" s="149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0.25</v>
      </c>
      <c r="E119" s="144" t="s">
        <v>326</v>
      </c>
      <c r="F119" s="144">
        <v>0.21062400000000001</v>
      </c>
      <c r="G119" s="11">
        <v>0.26</v>
      </c>
      <c r="H119" s="144">
        <v>0.36</v>
      </c>
      <c r="I119" s="11">
        <v>0.25</v>
      </c>
      <c r="J119" s="11">
        <v>0.25</v>
      </c>
      <c r="K119" s="11">
        <v>0.25</v>
      </c>
      <c r="L119" s="11">
        <v>0.24</v>
      </c>
      <c r="M119" s="11">
        <v>0.26</v>
      </c>
      <c r="N119" s="11">
        <v>0.24562243623800001</v>
      </c>
      <c r="O119" s="144" t="s">
        <v>327</v>
      </c>
      <c r="P119" s="11">
        <v>0.26</v>
      </c>
      <c r="Q119" s="11">
        <v>0.24</v>
      </c>
      <c r="R119" s="11">
        <v>0.25</v>
      </c>
      <c r="S119" s="11">
        <v>0.27</v>
      </c>
      <c r="T119" s="144" t="s">
        <v>103</v>
      </c>
      <c r="U119" s="144">
        <v>0.3</v>
      </c>
      <c r="V119" s="149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0.25293599159627772</v>
      </c>
    </row>
    <row r="120" spans="1:65">
      <c r="A120" s="30"/>
      <c r="B120" s="19">
        <v>1</v>
      </c>
      <c r="C120" s="9">
        <v>5</v>
      </c>
      <c r="D120" s="11">
        <v>0.25</v>
      </c>
      <c r="E120" s="144" t="s">
        <v>326</v>
      </c>
      <c r="F120" s="144">
        <v>0.19916400000000001</v>
      </c>
      <c r="G120" s="11">
        <v>0.25</v>
      </c>
      <c r="H120" s="144">
        <v>0.36</v>
      </c>
      <c r="I120" s="11">
        <v>0.24</v>
      </c>
      <c r="J120" s="11">
        <v>0.25</v>
      </c>
      <c r="K120" s="11">
        <v>0.24</v>
      </c>
      <c r="L120" s="11">
        <v>0.26</v>
      </c>
      <c r="M120" s="11">
        <v>0.26</v>
      </c>
      <c r="N120" s="11">
        <v>0.26251238342000005</v>
      </c>
      <c r="O120" s="144" t="s">
        <v>327</v>
      </c>
      <c r="P120" s="11">
        <v>0.26</v>
      </c>
      <c r="Q120" s="145">
        <v>0.21</v>
      </c>
      <c r="R120" s="11">
        <v>0.25</v>
      </c>
      <c r="S120" s="11">
        <v>0.27</v>
      </c>
      <c r="T120" s="144" t="s">
        <v>103</v>
      </c>
      <c r="U120" s="144">
        <v>0.2</v>
      </c>
      <c r="V120" s="149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80</v>
      </c>
    </row>
    <row r="121" spans="1:65">
      <c r="A121" s="30"/>
      <c r="B121" s="19">
        <v>1</v>
      </c>
      <c r="C121" s="9">
        <v>6</v>
      </c>
      <c r="D121" s="11">
        <v>0.25</v>
      </c>
      <c r="E121" s="144" t="s">
        <v>326</v>
      </c>
      <c r="F121" s="144">
        <v>0.221389</v>
      </c>
      <c r="G121" s="11">
        <v>0.26</v>
      </c>
      <c r="H121" s="144">
        <v>0.35</v>
      </c>
      <c r="I121" s="11">
        <v>0.25</v>
      </c>
      <c r="J121" s="11">
        <v>0.25</v>
      </c>
      <c r="K121" s="11">
        <v>0.24</v>
      </c>
      <c r="L121" s="11">
        <v>0.25</v>
      </c>
      <c r="M121" s="11">
        <v>0.26</v>
      </c>
      <c r="N121" s="11">
        <v>0.24391206378000002</v>
      </c>
      <c r="O121" s="144" t="s">
        <v>327</v>
      </c>
      <c r="P121" s="11">
        <v>0.27</v>
      </c>
      <c r="Q121" s="11">
        <v>0.24</v>
      </c>
      <c r="R121" s="11">
        <v>0.26</v>
      </c>
      <c r="S121" s="11">
        <v>0.28999999999999998</v>
      </c>
      <c r="T121" s="144" t="s">
        <v>103</v>
      </c>
      <c r="U121" s="144">
        <v>0.2</v>
      </c>
      <c r="V121" s="149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258</v>
      </c>
      <c r="C122" s="12"/>
      <c r="D122" s="23">
        <v>0.25</v>
      </c>
      <c r="E122" s="23" t="s">
        <v>692</v>
      </c>
      <c r="F122" s="23">
        <v>0.20834016666666669</v>
      </c>
      <c r="G122" s="23">
        <v>0.255</v>
      </c>
      <c r="H122" s="23">
        <v>0.36333333333333329</v>
      </c>
      <c r="I122" s="23">
        <v>0.24833333333333332</v>
      </c>
      <c r="J122" s="23">
        <v>0.24333333333333332</v>
      </c>
      <c r="K122" s="23">
        <v>0.24333333333333332</v>
      </c>
      <c r="L122" s="23">
        <v>0.245</v>
      </c>
      <c r="M122" s="23">
        <v>0.26</v>
      </c>
      <c r="N122" s="23">
        <v>0.25723189915533334</v>
      </c>
      <c r="O122" s="23" t="s">
        <v>692</v>
      </c>
      <c r="P122" s="23">
        <v>0.26500000000000001</v>
      </c>
      <c r="Q122" s="23">
        <v>0.23833333333333331</v>
      </c>
      <c r="R122" s="23">
        <v>0.25</v>
      </c>
      <c r="S122" s="23">
        <v>0.27833333333333338</v>
      </c>
      <c r="T122" s="23" t="s">
        <v>692</v>
      </c>
      <c r="U122" s="23">
        <v>0.26666666666666666</v>
      </c>
      <c r="V122" s="149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259</v>
      </c>
      <c r="C123" s="29"/>
      <c r="D123" s="11">
        <v>0.25</v>
      </c>
      <c r="E123" s="11" t="s">
        <v>692</v>
      </c>
      <c r="F123" s="11">
        <v>0.2089085</v>
      </c>
      <c r="G123" s="11">
        <v>0.255</v>
      </c>
      <c r="H123" s="11">
        <v>0.36</v>
      </c>
      <c r="I123" s="11">
        <v>0.25</v>
      </c>
      <c r="J123" s="11">
        <v>0.245</v>
      </c>
      <c r="K123" s="11">
        <v>0.24</v>
      </c>
      <c r="L123" s="11">
        <v>0.24</v>
      </c>
      <c r="M123" s="11">
        <v>0.26</v>
      </c>
      <c r="N123" s="11">
        <v>0.25918876389000001</v>
      </c>
      <c r="O123" s="11" t="s">
        <v>692</v>
      </c>
      <c r="P123" s="11">
        <v>0.26500000000000001</v>
      </c>
      <c r="Q123" s="11">
        <v>0.24</v>
      </c>
      <c r="R123" s="11">
        <v>0.25</v>
      </c>
      <c r="S123" s="11">
        <v>0.27</v>
      </c>
      <c r="T123" s="11" t="s">
        <v>692</v>
      </c>
      <c r="U123" s="11">
        <v>0.3</v>
      </c>
      <c r="V123" s="149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24">
        <v>0</v>
      </c>
      <c r="E124" s="24" t="s">
        <v>692</v>
      </c>
      <c r="F124" s="24">
        <v>8.2010228975821428E-3</v>
      </c>
      <c r="G124" s="24">
        <v>1.0488088481701525E-2</v>
      </c>
      <c r="H124" s="24">
        <v>1.366260102127948E-2</v>
      </c>
      <c r="I124" s="24">
        <v>7.5277265270908165E-3</v>
      </c>
      <c r="J124" s="24">
        <v>8.1649658092772595E-3</v>
      </c>
      <c r="K124" s="24">
        <v>5.1639777949432277E-3</v>
      </c>
      <c r="L124" s="24">
        <v>8.3666002653407633E-3</v>
      </c>
      <c r="M124" s="24">
        <v>6.324555320336764E-3</v>
      </c>
      <c r="N124" s="24">
        <v>1.0612970005249602E-2</v>
      </c>
      <c r="O124" s="24" t="s">
        <v>692</v>
      </c>
      <c r="P124" s="24">
        <v>5.4772255750516656E-3</v>
      </c>
      <c r="Q124" s="24">
        <v>1.7224014243685085E-2</v>
      </c>
      <c r="R124" s="24">
        <v>6.324555320336764E-3</v>
      </c>
      <c r="S124" s="24">
        <v>1.3291601358251241E-2</v>
      </c>
      <c r="T124" s="24" t="s">
        <v>692</v>
      </c>
      <c r="U124" s="24">
        <v>5.1639777949432496E-2</v>
      </c>
      <c r="V124" s="203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86</v>
      </c>
      <c r="C125" s="29"/>
      <c r="D125" s="13">
        <v>0</v>
      </c>
      <c r="E125" s="13" t="s">
        <v>692</v>
      </c>
      <c r="F125" s="13">
        <v>3.9363618781698244E-2</v>
      </c>
      <c r="G125" s="13">
        <v>4.112975875177069E-2</v>
      </c>
      <c r="H125" s="13">
        <v>3.760348904939307E-2</v>
      </c>
      <c r="I125" s="13">
        <v>3.0312992726540203E-2</v>
      </c>
      <c r="J125" s="13">
        <v>3.3554654010728463E-2</v>
      </c>
      <c r="K125" s="13">
        <v>2.1221826554561212E-2</v>
      </c>
      <c r="L125" s="13">
        <v>3.4149388838125565E-2</v>
      </c>
      <c r="M125" s="13">
        <v>2.4325212770526013E-2</v>
      </c>
      <c r="N125" s="13">
        <v>4.1258374408847331E-2</v>
      </c>
      <c r="O125" s="13" t="s">
        <v>692</v>
      </c>
      <c r="P125" s="13">
        <v>2.0668775754911946E-2</v>
      </c>
      <c r="Q125" s="13">
        <v>7.2268591232245119E-2</v>
      </c>
      <c r="R125" s="13">
        <v>2.5298221281347056E-2</v>
      </c>
      <c r="S125" s="13">
        <v>4.7754256376950563E-2</v>
      </c>
      <c r="T125" s="13" t="s">
        <v>692</v>
      </c>
      <c r="U125" s="13">
        <v>0.19364916731037185</v>
      </c>
      <c r="V125" s="149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261</v>
      </c>
      <c r="C126" s="29"/>
      <c r="D126" s="13">
        <v>-1.1607646573936314E-2</v>
      </c>
      <c r="E126" s="13" t="s">
        <v>692</v>
      </c>
      <c r="F126" s="13">
        <v>-0.17631268942061984</v>
      </c>
      <c r="G126" s="13">
        <v>8.1602004945848794E-3</v>
      </c>
      <c r="H126" s="13">
        <v>0.43646355364587897</v>
      </c>
      <c r="I126" s="13">
        <v>-1.8196928930110157E-2</v>
      </c>
      <c r="J126" s="13">
        <v>-3.7964775998631461E-2</v>
      </c>
      <c r="K126" s="13">
        <v>-3.7964775998631461E-2</v>
      </c>
      <c r="L126" s="13">
        <v>-3.1375493642457619E-2</v>
      </c>
      <c r="M126" s="13">
        <v>2.7928047563106295E-2</v>
      </c>
      <c r="N126" s="13">
        <v>1.6984168729583304E-2</v>
      </c>
      <c r="O126" s="13" t="s">
        <v>692</v>
      </c>
      <c r="P126" s="13">
        <v>4.7695894631627489E-2</v>
      </c>
      <c r="Q126" s="13">
        <v>-5.7732623067152655E-2</v>
      </c>
      <c r="R126" s="13">
        <v>-1.1607646573936314E-2</v>
      </c>
      <c r="S126" s="13">
        <v>0.10041015348101778</v>
      </c>
      <c r="T126" s="13" t="s">
        <v>692</v>
      </c>
      <c r="U126" s="13">
        <v>5.428517698780122E-2</v>
      </c>
      <c r="V126" s="149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262</v>
      </c>
      <c r="C127" s="47"/>
      <c r="D127" s="45">
        <v>0</v>
      </c>
      <c r="E127" s="45">
        <v>101.15</v>
      </c>
      <c r="F127" s="45">
        <v>2.81</v>
      </c>
      <c r="G127" s="45">
        <v>0.34</v>
      </c>
      <c r="H127" s="45">
        <v>7.64</v>
      </c>
      <c r="I127" s="45">
        <v>0.11</v>
      </c>
      <c r="J127" s="45">
        <v>0.45</v>
      </c>
      <c r="K127" s="45">
        <v>0.45</v>
      </c>
      <c r="L127" s="45">
        <v>0.34</v>
      </c>
      <c r="M127" s="45">
        <v>0.67</v>
      </c>
      <c r="N127" s="45">
        <v>0.49</v>
      </c>
      <c r="O127" s="45">
        <v>16.18</v>
      </c>
      <c r="P127" s="45">
        <v>1.01</v>
      </c>
      <c r="Q127" s="45">
        <v>0.79</v>
      </c>
      <c r="R127" s="45">
        <v>0</v>
      </c>
      <c r="S127" s="45">
        <v>1.91</v>
      </c>
      <c r="T127" s="45">
        <v>151.72</v>
      </c>
      <c r="U127" s="45" t="s">
        <v>263</v>
      </c>
      <c r="V127" s="149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302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BM128" s="55"/>
    </row>
    <row r="129" spans="1:65">
      <c r="BM129" s="55"/>
    </row>
    <row r="130" spans="1:65" ht="15">
      <c r="B130" s="8" t="s">
        <v>558</v>
      </c>
      <c r="BM130" s="28" t="s">
        <v>66</v>
      </c>
    </row>
    <row r="131" spans="1:65" ht="15">
      <c r="A131" s="25" t="s">
        <v>50</v>
      </c>
      <c r="B131" s="18" t="s">
        <v>110</v>
      </c>
      <c r="C131" s="15" t="s">
        <v>111</v>
      </c>
      <c r="D131" s="16" t="s">
        <v>227</v>
      </c>
      <c r="E131" s="17" t="s">
        <v>227</v>
      </c>
      <c r="F131" s="17" t="s">
        <v>227</v>
      </c>
      <c r="G131" s="17" t="s">
        <v>227</v>
      </c>
      <c r="H131" s="17" t="s">
        <v>227</v>
      </c>
      <c r="I131" s="17" t="s">
        <v>227</v>
      </c>
      <c r="J131" s="17" t="s">
        <v>227</v>
      </c>
      <c r="K131" s="17" t="s">
        <v>227</v>
      </c>
      <c r="L131" s="17" t="s">
        <v>227</v>
      </c>
      <c r="M131" s="17" t="s">
        <v>227</v>
      </c>
      <c r="N131" s="17" t="s">
        <v>227</v>
      </c>
      <c r="O131" s="17" t="s">
        <v>227</v>
      </c>
      <c r="P131" s="17" t="s">
        <v>227</v>
      </c>
      <c r="Q131" s="17" t="s">
        <v>227</v>
      </c>
      <c r="R131" s="17" t="s">
        <v>227</v>
      </c>
      <c r="S131" s="17" t="s">
        <v>227</v>
      </c>
      <c r="T131" s="17" t="s">
        <v>227</v>
      </c>
      <c r="U131" s="17" t="s">
        <v>227</v>
      </c>
      <c r="V131" s="17" t="s">
        <v>227</v>
      </c>
      <c r="W131" s="17" t="s">
        <v>227</v>
      </c>
      <c r="X131" s="14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228</v>
      </c>
      <c r="C132" s="9" t="s">
        <v>228</v>
      </c>
      <c r="D132" s="147" t="s">
        <v>231</v>
      </c>
      <c r="E132" s="148" t="s">
        <v>232</v>
      </c>
      <c r="F132" s="148" t="s">
        <v>233</v>
      </c>
      <c r="G132" s="148" t="s">
        <v>236</v>
      </c>
      <c r="H132" s="148" t="s">
        <v>237</v>
      </c>
      <c r="I132" s="148" t="s">
        <v>238</v>
      </c>
      <c r="J132" s="148" t="s">
        <v>239</v>
      </c>
      <c r="K132" s="148" t="s">
        <v>240</v>
      </c>
      <c r="L132" s="148" t="s">
        <v>241</v>
      </c>
      <c r="M132" s="148" t="s">
        <v>242</v>
      </c>
      <c r="N132" s="148" t="s">
        <v>243</v>
      </c>
      <c r="O132" s="148" t="s">
        <v>244</v>
      </c>
      <c r="P132" s="148" t="s">
        <v>245</v>
      </c>
      <c r="Q132" s="148" t="s">
        <v>246</v>
      </c>
      <c r="R132" s="148" t="s">
        <v>247</v>
      </c>
      <c r="S132" s="148" t="s">
        <v>248</v>
      </c>
      <c r="T132" s="148" t="s">
        <v>282</v>
      </c>
      <c r="U132" s="148" t="s">
        <v>251</v>
      </c>
      <c r="V132" s="148" t="s">
        <v>252</v>
      </c>
      <c r="W132" s="148" t="s">
        <v>296</v>
      </c>
      <c r="X132" s="149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286</v>
      </c>
      <c r="E133" s="11" t="s">
        <v>285</v>
      </c>
      <c r="F133" s="11" t="s">
        <v>286</v>
      </c>
      <c r="G133" s="11" t="s">
        <v>318</v>
      </c>
      <c r="H133" s="11" t="s">
        <v>285</v>
      </c>
      <c r="I133" s="11" t="s">
        <v>285</v>
      </c>
      <c r="J133" s="11" t="s">
        <v>285</v>
      </c>
      <c r="K133" s="11" t="s">
        <v>285</v>
      </c>
      <c r="L133" s="11" t="s">
        <v>285</v>
      </c>
      <c r="M133" s="11" t="s">
        <v>285</v>
      </c>
      <c r="N133" s="11" t="s">
        <v>318</v>
      </c>
      <c r="O133" s="11" t="s">
        <v>318</v>
      </c>
      <c r="P133" s="11" t="s">
        <v>318</v>
      </c>
      <c r="Q133" s="11" t="s">
        <v>285</v>
      </c>
      <c r="R133" s="11" t="s">
        <v>285</v>
      </c>
      <c r="S133" s="11" t="s">
        <v>285</v>
      </c>
      <c r="T133" s="11" t="s">
        <v>318</v>
      </c>
      <c r="U133" s="11" t="s">
        <v>286</v>
      </c>
      <c r="V133" s="11" t="s">
        <v>286</v>
      </c>
      <c r="W133" s="11" t="s">
        <v>286</v>
      </c>
      <c r="X133" s="149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 t="s">
        <v>319</v>
      </c>
      <c r="E134" s="26" t="s">
        <v>320</v>
      </c>
      <c r="F134" s="26" t="s">
        <v>320</v>
      </c>
      <c r="G134" s="26" t="s">
        <v>321</v>
      </c>
      <c r="H134" s="26" t="s">
        <v>321</v>
      </c>
      <c r="I134" s="26" t="s">
        <v>321</v>
      </c>
      <c r="J134" s="26" t="s">
        <v>321</v>
      </c>
      <c r="K134" s="26" t="s">
        <v>321</v>
      </c>
      <c r="L134" s="26" t="s">
        <v>321</v>
      </c>
      <c r="M134" s="26" t="s">
        <v>321</v>
      </c>
      <c r="N134" s="26" t="s">
        <v>319</v>
      </c>
      <c r="O134" s="26" t="s">
        <v>321</v>
      </c>
      <c r="P134" s="26" t="s">
        <v>319</v>
      </c>
      <c r="Q134" s="26" t="s">
        <v>321</v>
      </c>
      <c r="R134" s="26" t="s">
        <v>319</v>
      </c>
      <c r="S134" s="26" t="s">
        <v>288</v>
      </c>
      <c r="T134" s="26" t="s">
        <v>322</v>
      </c>
      <c r="U134" s="26" t="s">
        <v>319</v>
      </c>
      <c r="V134" s="26" t="s">
        <v>257</v>
      </c>
      <c r="W134" s="26" t="s">
        <v>321</v>
      </c>
      <c r="X134" s="149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8">
        <v>1</v>
      </c>
      <c r="C135" s="14">
        <v>1</v>
      </c>
      <c r="D135" s="22">
        <v>2.34</v>
      </c>
      <c r="E135" s="22">
        <v>2.4574544890876173</v>
      </c>
      <c r="F135" s="22">
        <v>1.6003253000000002</v>
      </c>
      <c r="G135" s="143">
        <v>3.27</v>
      </c>
      <c r="H135" s="22">
        <v>2.2200000000000002</v>
      </c>
      <c r="I135" s="22">
        <v>2.2599999999999998</v>
      </c>
      <c r="J135" s="22">
        <v>2.65</v>
      </c>
      <c r="K135" s="22">
        <v>2.1800000000000002</v>
      </c>
      <c r="L135" s="22">
        <v>2.19</v>
      </c>
      <c r="M135" s="22">
        <v>2.23</v>
      </c>
      <c r="N135" s="22">
        <v>2.5046034729620232</v>
      </c>
      <c r="O135" s="22">
        <v>1.6773</v>
      </c>
      <c r="P135" s="143">
        <v>3.36</v>
      </c>
      <c r="Q135" s="22">
        <v>1.96</v>
      </c>
      <c r="R135" s="143">
        <v>3.36</v>
      </c>
      <c r="S135" s="22">
        <v>1.9</v>
      </c>
      <c r="T135" s="143">
        <v>3.51</v>
      </c>
      <c r="U135" s="22">
        <v>2.2200000000000002</v>
      </c>
      <c r="V135" s="22">
        <v>2.04</v>
      </c>
      <c r="W135" s="22">
        <v>2.4856637999999998</v>
      </c>
      <c r="X135" s="149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2.2200000000000002</v>
      </c>
      <c r="E136" s="11">
        <v>2.443059962421382</v>
      </c>
      <c r="F136" s="11">
        <v>1.6056659</v>
      </c>
      <c r="G136" s="144">
        <v>3.12</v>
      </c>
      <c r="H136" s="11">
        <v>2.52</v>
      </c>
      <c r="I136" s="11">
        <v>2.27</v>
      </c>
      <c r="J136" s="11">
        <v>2.63</v>
      </c>
      <c r="K136" s="11">
        <v>2.21</v>
      </c>
      <c r="L136" s="11">
        <v>2.23</v>
      </c>
      <c r="M136" s="11">
        <v>2.27</v>
      </c>
      <c r="N136" s="11">
        <v>2.6391741862006302</v>
      </c>
      <c r="O136" s="11">
        <v>1.6712</v>
      </c>
      <c r="P136" s="144">
        <v>3.29</v>
      </c>
      <c r="Q136" s="11">
        <v>1.9299999999999997</v>
      </c>
      <c r="R136" s="144">
        <v>3.35</v>
      </c>
      <c r="S136" s="11">
        <v>1.96</v>
      </c>
      <c r="T136" s="144">
        <v>3.42</v>
      </c>
      <c r="U136" s="11">
        <v>2.2999999999999998</v>
      </c>
      <c r="V136" s="11">
        <v>1.97</v>
      </c>
      <c r="W136" s="11">
        <v>2.0188391000000001</v>
      </c>
      <c r="X136" s="149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2.2599999999999998</v>
      </c>
      <c r="E137" s="11">
        <v>2.4268034320614587</v>
      </c>
      <c r="F137" s="11">
        <v>1.5673595999999999</v>
      </c>
      <c r="G137" s="144">
        <v>3.2400000000000007</v>
      </c>
      <c r="H137" s="11">
        <v>2.2799999999999998</v>
      </c>
      <c r="I137" s="11">
        <v>2.2400000000000002</v>
      </c>
      <c r="J137" s="11">
        <v>2.66</v>
      </c>
      <c r="K137" s="11">
        <v>2.13</v>
      </c>
      <c r="L137" s="11">
        <v>2.16</v>
      </c>
      <c r="M137" s="11">
        <v>2.2999999999999998</v>
      </c>
      <c r="N137" s="11">
        <v>2.6478572381675609</v>
      </c>
      <c r="O137" s="11">
        <v>1.7062000000000002</v>
      </c>
      <c r="P137" s="144">
        <v>3.37</v>
      </c>
      <c r="Q137" s="11">
        <v>1.7500000000000002</v>
      </c>
      <c r="R137" s="144">
        <v>3.5000000000000004</v>
      </c>
      <c r="S137" s="11">
        <v>1.9</v>
      </c>
      <c r="T137" s="144">
        <v>3.3099999999999996</v>
      </c>
      <c r="U137" s="11">
        <v>2.2200000000000002</v>
      </c>
      <c r="V137" s="11">
        <v>2</v>
      </c>
      <c r="W137" s="11">
        <v>2.5285074999999999</v>
      </c>
      <c r="X137" s="149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2.2799999999999998</v>
      </c>
      <c r="E138" s="11">
        <v>2.4042221559210857</v>
      </c>
      <c r="F138" s="11">
        <v>1.6798218</v>
      </c>
      <c r="G138" s="144">
        <v>3.1</v>
      </c>
      <c r="H138" s="11">
        <v>2.2999999999999998</v>
      </c>
      <c r="I138" s="11">
        <v>2.25</v>
      </c>
      <c r="J138" s="11">
        <v>2.64</v>
      </c>
      <c r="K138" s="11">
        <v>2.2599999999999998</v>
      </c>
      <c r="L138" s="11">
        <v>2.19</v>
      </c>
      <c r="M138" s="11">
        <v>2.25</v>
      </c>
      <c r="N138" s="11">
        <v>2.5664227177993353</v>
      </c>
      <c r="O138" s="11">
        <v>1.6587000000000001</v>
      </c>
      <c r="P138" s="144">
        <v>3.29</v>
      </c>
      <c r="Q138" s="11">
        <v>1.9299999999999997</v>
      </c>
      <c r="R138" s="144">
        <v>3.47</v>
      </c>
      <c r="S138" s="11">
        <v>1.92</v>
      </c>
      <c r="T138" s="144">
        <v>3.2</v>
      </c>
      <c r="U138" s="11">
        <v>2.21</v>
      </c>
      <c r="V138" s="11">
        <v>1.97</v>
      </c>
      <c r="W138" s="11">
        <v>2.1985224000000003</v>
      </c>
      <c r="X138" s="149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2.1773627316964768</v>
      </c>
    </row>
    <row r="139" spans="1:65">
      <c r="A139" s="30"/>
      <c r="B139" s="19">
        <v>1</v>
      </c>
      <c r="C139" s="9">
        <v>5</v>
      </c>
      <c r="D139" s="11">
        <v>2.35</v>
      </c>
      <c r="E139" s="11">
        <v>2.3842036154902426</v>
      </c>
      <c r="F139" s="11">
        <v>1.6226604999999998</v>
      </c>
      <c r="G139" s="144">
        <v>3.15</v>
      </c>
      <c r="H139" s="11">
        <v>2.27</v>
      </c>
      <c r="I139" s="11">
        <v>2.2799999999999998</v>
      </c>
      <c r="J139" s="11">
        <v>2.69</v>
      </c>
      <c r="K139" s="11">
        <v>2.1800000000000002</v>
      </c>
      <c r="L139" s="11">
        <v>2.25</v>
      </c>
      <c r="M139" s="11">
        <v>2.25</v>
      </c>
      <c r="N139" s="11">
        <v>2.5099840525676571</v>
      </c>
      <c r="O139" s="11">
        <v>1.6859999999999999</v>
      </c>
      <c r="P139" s="144">
        <v>3.32</v>
      </c>
      <c r="Q139" s="11">
        <v>1.77</v>
      </c>
      <c r="R139" s="144">
        <v>3.4000000000000004</v>
      </c>
      <c r="S139" s="11">
        <v>1.78</v>
      </c>
      <c r="T139" s="144">
        <v>3.08</v>
      </c>
      <c r="U139" s="11">
        <v>2.25</v>
      </c>
      <c r="V139" s="11">
        <v>1.97</v>
      </c>
      <c r="W139" s="11">
        <v>2.5333798999999999</v>
      </c>
      <c r="X139" s="149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81</v>
      </c>
    </row>
    <row r="140" spans="1:65">
      <c r="A140" s="30"/>
      <c r="B140" s="19">
        <v>1</v>
      </c>
      <c r="C140" s="9">
        <v>6</v>
      </c>
      <c r="D140" s="11">
        <v>2.2799999999999998</v>
      </c>
      <c r="E140" s="11">
        <v>2.3876082802316274</v>
      </c>
      <c r="F140" s="11">
        <v>1.6160808999999998</v>
      </c>
      <c r="G140" s="144">
        <v>3.25</v>
      </c>
      <c r="H140" s="11">
        <v>2.42</v>
      </c>
      <c r="I140" s="11">
        <v>2.29</v>
      </c>
      <c r="J140" s="11">
        <v>2.63</v>
      </c>
      <c r="K140" s="11">
        <v>2.2400000000000002</v>
      </c>
      <c r="L140" s="11">
        <v>2.2400000000000002</v>
      </c>
      <c r="M140" s="11">
        <v>2.25</v>
      </c>
      <c r="N140" s="11">
        <v>2.5685335399510825</v>
      </c>
      <c r="O140" s="145">
        <v>1.6016999999999999</v>
      </c>
      <c r="P140" s="144">
        <v>3.32</v>
      </c>
      <c r="Q140" s="11">
        <v>1.95</v>
      </c>
      <c r="R140" s="144">
        <v>3.42</v>
      </c>
      <c r="S140" s="11">
        <v>1.8500000000000003</v>
      </c>
      <c r="T140" s="144">
        <v>3.2300000000000004</v>
      </c>
      <c r="U140" s="11">
        <v>2.25</v>
      </c>
      <c r="V140" s="145">
        <v>1.49</v>
      </c>
      <c r="W140" s="11">
        <v>2.3207883999999996</v>
      </c>
      <c r="X140" s="149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258</v>
      </c>
      <c r="C141" s="12"/>
      <c r="D141" s="23">
        <v>2.2883333333333331</v>
      </c>
      <c r="E141" s="23">
        <v>2.4172253225355695</v>
      </c>
      <c r="F141" s="23">
        <v>1.6153190000000002</v>
      </c>
      <c r="G141" s="23">
        <v>3.1883333333333339</v>
      </c>
      <c r="H141" s="23">
        <v>2.335</v>
      </c>
      <c r="I141" s="23">
        <v>2.2650000000000001</v>
      </c>
      <c r="J141" s="23">
        <v>2.65</v>
      </c>
      <c r="K141" s="23">
        <v>2.2000000000000002</v>
      </c>
      <c r="L141" s="23">
        <v>2.21</v>
      </c>
      <c r="M141" s="23">
        <v>2.2583333333333333</v>
      </c>
      <c r="N141" s="23">
        <v>2.572762534608048</v>
      </c>
      <c r="O141" s="23">
        <v>1.6668499999999999</v>
      </c>
      <c r="P141" s="23">
        <v>3.3249999999999997</v>
      </c>
      <c r="Q141" s="23">
        <v>1.8816666666666666</v>
      </c>
      <c r="R141" s="23">
        <v>3.4166666666666665</v>
      </c>
      <c r="S141" s="23">
        <v>1.8849999999999998</v>
      </c>
      <c r="T141" s="23">
        <v>3.2916666666666661</v>
      </c>
      <c r="U141" s="23">
        <v>2.2416666666666667</v>
      </c>
      <c r="V141" s="23">
        <v>1.9066666666666665</v>
      </c>
      <c r="W141" s="23">
        <v>2.3476168500000001</v>
      </c>
      <c r="X141" s="149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259</v>
      </c>
      <c r="C142" s="29"/>
      <c r="D142" s="11">
        <v>2.2799999999999998</v>
      </c>
      <c r="E142" s="11">
        <v>2.4155127939912724</v>
      </c>
      <c r="F142" s="11">
        <v>1.6108734</v>
      </c>
      <c r="G142" s="11">
        <v>3.1950000000000003</v>
      </c>
      <c r="H142" s="11">
        <v>2.29</v>
      </c>
      <c r="I142" s="11">
        <v>2.2649999999999997</v>
      </c>
      <c r="J142" s="11">
        <v>2.645</v>
      </c>
      <c r="K142" s="11">
        <v>2.1950000000000003</v>
      </c>
      <c r="L142" s="11">
        <v>2.21</v>
      </c>
      <c r="M142" s="11">
        <v>2.25</v>
      </c>
      <c r="N142" s="11">
        <v>2.5674781288752087</v>
      </c>
      <c r="O142" s="11">
        <v>1.67425</v>
      </c>
      <c r="P142" s="11">
        <v>3.32</v>
      </c>
      <c r="Q142" s="11">
        <v>1.9299999999999997</v>
      </c>
      <c r="R142" s="11">
        <v>3.41</v>
      </c>
      <c r="S142" s="11">
        <v>1.9</v>
      </c>
      <c r="T142" s="11">
        <v>3.27</v>
      </c>
      <c r="U142" s="11">
        <v>2.2350000000000003</v>
      </c>
      <c r="V142" s="11">
        <v>1.97</v>
      </c>
      <c r="W142" s="11">
        <v>2.4032260999999995</v>
      </c>
      <c r="X142" s="149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260</v>
      </c>
      <c r="C143" s="29"/>
      <c r="D143" s="24">
        <v>4.9159604012508726E-2</v>
      </c>
      <c r="E143" s="24">
        <v>3.0047426893552331E-2</v>
      </c>
      <c r="F143" s="24">
        <v>3.6968058508285259E-2</v>
      </c>
      <c r="G143" s="24">
        <v>7.3598007219398784E-2</v>
      </c>
      <c r="H143" s="24">
        <v>0.11238327277669038</v>
      </c>
      <c r="I143" s="24">
        <v>1.8708286933869639E-2</v>
      </c>
      <c r="J143" s="24">
        <v>2.2803508501982778E-2</v>
      </c>
      <c r="K143" s="24">
        <v>4.6904157598234276E-2</v>
      </c>
      <c r="L143" s="24">
        <v>3.5213633723318025E-2</v>
      </c>
      <c r="M143" s="24">
        <v>2.4013884872437111E-2</v>
      </c>
      <c r="N143" s="24">
        <v>6.114670086715162E-2</v>
      </c>
      <c r="O143" s="24">
        <v>3.5648884975550139E-2</v>
      </c>
      <c r="P143" s="24">
        <v>3.3911649915626341E-2</v>
      </c>
      <c r="Q143" s="24">
        <v>9.5166520723764192E-2</v>
      </c>
      <c r="R143" s="24">
        <v>5.9553897157672932E-2</v>
      </c>
      <c r="S143" s="24">
        <v>6.2529992803453865E-2</v>
      </c>
      <c r="T143" s="24">
        <v>0.15587388064286659</v>
      </c>
      <c r="U143" s="24">
        <v>3.3115957885386009E-2</v>
      </c>
      <c r="V143" s="24">
        <v>0.20597734503257067</v>
      </c>
      <c r="W143" s="24">
        <v>0.20848502490696769</v>
      </c>
      <c r="X143" s="149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86</v>
      </c>
      <c r="C144" s="29"/>
      <c r="D144" s="13">
        <v>2.1482711148947734E-2</v>
      </c>
      <c r="E144" s="13">
        <v>1.243054448148583E-2</v>
      </c>
      <c r="F144" s="13">
        <v>2.2885918204568419E-2</v>
      </c>
      <c r="G144" s="13">
        <v>2.308353598099282E-2</v>
      </c>
      <c r="H144" s="13">
        <v>4.8129881274813872E-2</v>
      </c>
      <c r="I144" s="13">
        <v>8.2597293306267711E-3</v>
      </c>
      <c r="J144" s="13">
        <v>8.6050975479180294E-3</v>
      </c>
      <c r="K144" s="13">
        <v>2.1320071635561034E-2</v>
      </c>
      <c r="L144" s="13">
        <v>1.5933770915528517E-2</v>
      </c>
      <c r="M144" s="13">
        <v>1.0633454556060714E-2</v>
      </c>
      <c r="N144" s="13">
        <v>2.3766943137823297E-2</v>
      </c>
      <c r="O144" s="13">
        <v>2.1386978417704136E-2</v>
      </c>
      <c r="P144" s="13">
        <v>1.0198992455827472E-2</v>
      </c>
      <c r="Q144" s="13">
        <v>5.0575653174719681E-2</v>
      </c>
      <c r="R144" s="13">
        <v>1.7430408924196956E-2</v>
      </c>
      <c r="S144" s="13">
        <v>3.3172409975307092E-2</v>
      </c>
      <c r="T144" s="13">
        <v>4.7354090321883528E-2</v>
      </c>
      <c r="U144" s="13">
        <v>1.4772918015785581E-2</v>
      </c>
      <c r="V144" s="13">
        <v>0.10803007606603358</v>
      </c>
      <c r="W144" s="13">
        <v>8.8807091713866207E-2</v>
      </c>
      <c r="X144" s="149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261</v>
      </c>
      <c r="C145" s="29"/>
      <c r="D145" s="13">
        <v>5.0965601652598558E-2</v>
      </c>
      <c r="E145" s="13">
        <v>0.11016198052228332</v>
      </c>
      <c r="F145" s="13">
        <v>-0.25813050049706887</v>
      </c>
      <c r="G145" s="13">
        <v>0.4643096838757621</v>
      </c>
      <c r="H145" s="13">
        <v>7.2398257767873675E-2</v>
      </c>
      <c r="I145" s="13">
        <v>4.024927359496111E-2</v>
      </c>
      <c r="J145" s="13">
        <v>0.21706868654598077</v>
      </c>
      <c r="K145" s="13">
        <v>1.0396645434399332E-2</v>
      </c>
      <c r="L145" s="13">
        <v>1.4989357459101127E-2</v>
      </c>
      <c r="M145" s="13">
        <v>3.7187465578493173E-2</v>
      </c>
      <c r="N145" s="13">
        <v>0.18159574293967018</v>
      </c>
      <c r="O145" s="13">
        <v>-0.23446379616257806</v>
      </c>
      <c r="P145" s="13">
        <v>0.52707674821335337</v>
      </c>
      <c r="Q145" s="13">
        <v>-0.13580468735194184</v>
      </c>
      <c r="R145" s="13">
        <v>0.56917660843978668</v>
      </c>
      <c r="S145" s="13">
        <v>-0.13427378334370799</v>
      </c>
      <c r="T145" s="13">
        <v>0.51176770813101369</v>
      </c>
      <c r="U145" s="13">
        <v>2.9532945537323441E-2</v>
      </c>
      <c r="V145" s="13">
        <v>-0.12432290729018736</v>
      </c>
      <c r="W145" s="13">
        <v>7.8192813638759739E-2</v>
      </c>
      <c r="X145" s="149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262</v>
      </c>
      <c r="C146" s="47"/>
      <c r="D146" s="45">
        <v>0.02</v>
      </c>
      <c r="E146" s="45">
        <v>0.28000000000000003</v>
      </c>
      <c r="F146" s="45">
        <v>1.34</v>
      </c>
      <c r="G146" s="45">
        <v>1.85</v>
      </c>
      <c r="H146" s="45">
        <v>0.12</v>
      </c>
      <c r="I146" s="45">
        <v>0.02</v>
      </c>
      <c r="J146" s="45">
        <v>0.76</v>
      </c>
      <c r="K146" s="45">
        <v>0.16</v>
      </c>
      <c r="L146" s="45">
        <v>0.13</v>
      </c>
      <c r="M146" s="45">
        <v>0.04</v>
      </c>
      <c r="N146" s="45">
        <v>0.6</v>
      </c>
      <c r="O146" s="45">
        <v>1.23</v>
      </c>
      <c r="P146" s="45">
        <v>2.12</v>
      </c>
      <c r="Q146" s="45">
        <v>0.8</v>
      </c>
      <c r="R146" s="45">
        <v>2.31</v>
      </c>
      <c r="S146" s="45">
        <v>0.79</v>
      </c>
      <c r="T146" s="45">
        <v>2.06</v>
      </c>
      <c r="U146" s="45">
        <v>7.0000000000000007E-2</v>
      </c>
      <c r="V146" s="45">
        <v>0.75</v>
      </c>
      <c r="W146" s="45">
        <v>0.14000000000000001</v>
      </c>
      <c r="X146" s="149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BM147" s="55"/>
    </row>
    <row r="148" spans="1:65" ht="15">
      <c r="B148" s="8" t="s">
        <v>559</v>
      </c>
      <c r="BM148" s="28" t="s">
        <v>66</v>
      </c>
    </row>
    <row r="149" spans="1:65" ht="15">
      <c r="A149" s="25" t="s">
        <v>19</v>
      </c>
      <c r="B149" s="18" t="s">
        <v>110</v>
      </c>
      <c r="C149" s="15" t="s">
        <v>111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7" t="s">
        <v>227</v>
      </c>
      <c r="S149" s="17" t="s">
        <v>227</v>
      </c>
      <c r="T149" s="17" t="s">
        <v>227</v>
      </c>
      <c r="U149" s="17" t="s">
        <v>227</v>
      </c>
      <c r="V149" s="17" t="s">
        <v>227</v>
      </c>
      <c r="W149" s="149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228</v>
      </c>
      <c r="C150" s="9" t="s">
        <v>228</v>
      </c>
      <c r="D150" s="147" t="s">
        <v>231</v>
      </c>
      <c r="E150" s="148" t="s">
        <v>232</v>
      </c>
      <c r="F150" s="148" t="s">
        <v>233</v>
      </c>
      <c r="G150" s="148" t="s">
        <v>236</v>
      </c>
      <c r="H150" s="148" t="s">
        <v>237</v>
      </c>
      <c r="I150" s="148" t="s">
        <v>238</v>
      </c>
      <c r="J150" s="148" t="s">
        <v>239</v>
      </c>
      <c r="K150" s="148" t="s">
        <v>240</v>
      </c>
      <c r="L150" s="148" t="s">
        <v>241</v>
      </c>
      <c r="M150" s="148" t="s">
        <v>242</v>
      </c>
      <c r="N150" s="148" t="s">
        <v>243</v>
      </c>
      <c r="O150" s="148" t="s">
        <v>245</v>
      </c>
      <c r="P150" s="148" t="s">
        <v>246</v>
      </c>
      <c r="Q150" s="148" t="s">
        <v>247</v>
      </c>
      <c r="R150" s="148" t="s">
        <v>248</v>
      </c>
      <c r="S150" s="148" t="s">
        <v>282</v>
      </c>
      <c r="T150" s="148" t="s">
        <v>251</v>
      </c>
      <c r="U150" s="148" t="s">
        <v>252</v>
      </c>
      <c r="V150" s="148" t="s">
        <v>296</v>
      </c>
      <c r="W150" s="149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285</v>
      </c>
      <c r="E151" s="11" t="s">
        <v>285</v>
      </c>
      <c r="F151" s="11" t="s">
        <v>286</v>
      </c>
      <c r="G151" s="11" t="s">
        <v>318</v>
      </c>
      <c r="H151" s="11" t="s">
        <v>285</v>
      </c>
      <c r="I151" s="11" t="s">
        <v>285</v>
      </c>
      <c r="J151" s="11" t="s">
        <v>285</v>
      </c>
      <c r="K151" s="11" t="s">
        <v>285</v>
      </c>
      <c r="L151" s="11" t="s">
        <v>285</v>
      </c>
      <c r="M151" s="11" t="s">
        <v>285</v>
      </c>
      <c r="N151" s="11" t="s">
        <v>318</v>
      </c>
      <c r="O151" s="11" t="s">
        <v>318</v>
      </c>
      <c r="P151" s="11" t="s">
        <v>285</v>
      </c>
      <c r="Q151" s="11" t="s">
        <v>285</v>
      </c>
      <c r="R151" s="11" t="s">
        <v>285</v>
      </c>
      <c r="S151" s="11" t="s">
        <v>318</v>
      </c>
      <c r="T151" s="11" t="s">
        <v>286</v>
      </c>
      <c r="U151" s="11" t="s">
        <v>285</v>
      </c>
      <c r="V151" s="11" t="s">
        <v>286</v>
      </c>
      <c r="W151" s="149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 t="s">
        <v>319</v>
      </c>
      <c r="E152" s="26" t="s">
        <v>320</v>
      </c>
      <c r="F152" s="26" t="s">
        <v>320</v>
      </c>
      <c r="G152" s="26" t="s">
        <v>321</v>
      </c>
      <c r="H152" s="26" t="s">
        <v>321</v>
      </c>
      <c r="I152" s="26" t="s">
        <v>321</v>
      </c>
      <c r="J152" s="26" t="s">
        <v>321</v>
      </c>
      <c r="K152" s="26" t="s">
        <v>321</v>
      </c>
      <c r="L152" s="26" t="s">
        <v>321</v>
      </c>
      <c r="M152" s="26" t="s">
        <v>321</v>
      </c>
      <c r="N152" s="26" t="s">
        <v>319</v>
      </c>
      <c r="O152" s="26" t="s">
        <v>319</v>
      </c>
      <c r="P152" s="26" t="s">
        <v>321</v>
      </c>
      <c r="Q152" s="26" t="s">
        <v>319</v>
      </c>
      <c r="R152" s="26" t="s">
        <v>288</v>
      </c>
      <c r="S152" s="26" t="s">
        <v>322</v>
      </c>
      <c r="T152" s="26" t="s">
        <v>319</v>
      </c>
      <c r="U152" s="26" t="s">
        <v>257</v>
      </c>
      <c r="V152" s="26" t="s">
        <v>321</v>
      </c>
      <c r="W152" s="149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0.45</v>
      </c>
      <c r="E153" s="22">
        <v>0.48176123720639769</v>
      </c>
      <c r="F153" s="22">
        <v>0.45319699999999996</v>
      </c>
      <c r="G153" s="22">
        <v>0.42</v>
      </c>
      <c r="H153" s="22">
        <v>0.55000000000000004</v>
      </c>
      <c r="I153" s="22">
        <v>0.47</v>
      </c>
      <c r="J153" s="22">
        <v>0.48</v>
      </c>
      <c r="K153" s="22">
        <v>0.43</v>
      </c>
      <c r="L153" s="22">
        <v>0.5</v>
      </c>
      <c r="M153" s="22">
        <v>0.48</v>
      </c>
      <c r="N153" s="22">
        <v>0.44589157080000003</v>
      </c>
      <c r="O153" s="22">
        <v>0.55000000000000004</v>
      </c>
      <c r="P153" s="22">
        <v>0.44</v>
      </c>
      <c r="Q153" s="22"/>
      <c r="R153" s="22">
        <v>0.44</v>
      </c>
      <c r="S153" s="143">
        <v>0.24</v>
      </c>
      <c r="T153" s="143" t="s">
        <v>101</v>
      </c>
      <c r="U153" s="143">
        <v>0.5</v>
      </c>
      <c r="V153" s="22">
        <v>0.56699999999999995</v>
      </c>
      <c r="W153" s="149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0.44</v>
      </c>
      <c r="E154" s="11">
        <v>0.50256592766043395</v>
      </c>
      <c r="F154" s="11">
        <v>0.46128300000000005</v>
      </c>
      <c r="G154" s="11">
        <v>0.51</v>
      </c>
      <c r="H154" s="11">
        <v>0.51</v>
      </c>
      <c r="I154" s="11">
        <v>0.48</v>
      </c>
      <c r="J154" s="11">
        <v>0.47</v>
      </c>
      <c r="K154" s="11">
        <v>0.45</v>
      </c>
      <c r="L154" s="11">
        <v>0.51</v>
      </c>
      <c r="M154" s="11">
        <v>0.51</v>
      </c>
      <c r="N154" s="11">
        <v>0.41450111116750638</v>
      </c>
      <c r="O154" s="11">
        <v>0.5</v>
      </c>
      <c r="P154" s="11">
        <v>0.45</v>
      </c>
      <c r="Q154" s="11"/>
      <c r="R154" s="11">
        <v>0.45</v>
      </c>
      <c r="S154" s="144">
        <v>0.23</v>
      </c>
      <c r="T154" s="144" t="s">
        <v>101</v>
      </c>
      <c r="U154" s="144">
        <v>0.6</v>
      </c>
      <c r="V154" s="11">
        <v>0.56699999999999995</v>
      </c>
      <c r="W154" s="149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27</v>
      </c>
    </row>
    <row r="155" spans="1:65">
      <c r="A155" s="30"/>
      <c r="B155" s="19">
        <v>1</v>
      </c>
      <c r="C155" s="9">
        <v>3</v>
      </c>
      <c r="D155" s="11">
        <v>0.45</v>
      </c>
      <c r="E155" s="11">
        <v>0.48096136743365936</v>
      </c>
      <c r="F155" s="11">
        <v>0.47489800000000004</v>
      </c>
      <c r="G155" s="11">
        <v>0.51</v>
      </c>
      <c r="H155" s="11">
        <v>0.48</v>
      </c>
      <c r="I155" s="11">
        <v>0.49</v>
      </c>
      <c r="J155" s="11">
        <v>0.46</v>
      </c>
      <c r="K155" s="11">
        <v>0.44</v>
      </c>
      <c r="L155" s="11">
        <v>0.49</v>
      </c>
      <c r="M155" s="11">
        <v>0.49</v>
      </c>
      <c r="N155" s="11">
        <v>0.39955886446231198</v>
      </c>
      <c r="O155" s="11">
        <v>0.57999999999999996</v>
      </c>
      <c r="P155" s="11">
        <v>0.48</v>
      </c>
      <c r="Q155" s="144">
        <v>0.5</v>
      </c>
      <c r="R155" s="11">
        <v>0.46</v>
      </c>
      <c r="S155" s="144">
        <v>0.25</v>
      </c>
      <c r="T155" s="144" t="s">
        <v>101</v>
      </c>
      <c r="U155" s="144">
        <v>0.5</v>
      </c>
      <c r="V155" s="11">
        <v>0.54500000000000004</v>
      </c>
      <c r="W155" s="149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0.45</v>
      </c>
      <c r="E156" s="11">
        <v>0.48464808433299461</v>
      </c>
      <c r="F156" s="11">
        <v>0.45182400000000006</v>
      </c>
      <c r="G156" s="11">
        <v>0.46</v>
      </c>
      <c r="H156" s="11">
        <v>0.48</v>
      </c>
      <c r="I156" s="11">
        <v>0.49</v>
      </c>
      <c r="J156" s="11">
        <v>0.47</v>
      </c>
      <c r="K156" s="11">
        <v>0.46</v>
      </c>
      <c r="L156" s="11">
        <v>0.49</v>
      </c>
      <c r="M156" s="11">
        <v>0.5</v>
      </c>
      <c r="N156" s="11">
        <v>0.44747843399999998</v>
      </c>
      <c r="O156" s="11">
        <v>0.56000000000000005</v>
      </c>
      <c r="P156" s="11">
        <v>0.42</v>
      </c>
      <c r="Q156" s="144">
        <v>0.5</v>
      </c>
      <c r="R156" s="11">
        <v>0.45</v>
      </c>
      <c r="S156" s="144">
        <v>0.25</v>
      </c>
      <c r="T156" s="144" t="s">
        <v>101</v>
      </c>
      <c r="U156" s="144">
        <v>0.5</v>
      </c>
      <c r="V156" s="11">
        <v>0.53</v>
      </c>
      <c r="W156" s="149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0.4790253773331542</v>
      </c>
    </row>
    <row r="157" spans="1:65">
      <c r="A157" s="30"/>
      <c r="B157" s="19">
        <v>1</v>
      </c>
      <c r="C157" s="9">
        <v>5</v>
      </c>
      <c r="D157" s="11">
        <v>0.45</v>
      </c>
      <c r="E157" s="11">
        <v>0.49789492848586442</v>
      </c>
      <c r="F157" s="11">
        <v>0.44301699999999999</v>
      </c>
      <c r="G157" s="11">
        <v>0.46</v>
      </c>
      <c r="H157" s="11">
        <v>0.54</v>
      </c>
      <c r="I157" s="11">
        <v>0.48</v>
      </c>
      <c r="J157" s="11">
        <v>0.47</v>
      </c>
      <c r="K157" s="11">
        <v>0.45</v>
      </c>
      <c r="L157" s="11">
        <v>0.54</v>
      </c>
      <c r="M157" s="11">
        <v>0.47</v>
      </c>
      <c r="N157" s="11">
        <v>0.43556352120000003</v>
      </c>
      <c r="O157" s="11">
        <v>0.52</v>
      </c>
      <c r="P157" s="11">
        <v>0.42</v>
      </c>
      <c r="Q157" s="144">
        <v>0.5</v>
      </c>
      <c r="R157" s="11">
        <v>0.43</v>
      </c>
      <c r="S157" s="144">
        <v>0.23</v>
      </c>
      <c r="T157" s="144" t="s">
        <v>101</v>
      </c>
      <c r="U157" s="144">
        <v>0.4</v>
      </c>
      <c r="V157" s="145">
        <v>0.67100000000000004</v>
      </c>
      <c r="W157" s="149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82</v>
      </c>
    </row>
    <row r="158" spans="1:65">
      <c r="A158" s="30"/>
      <c r="B158" s="19">
        <v>1</v>
      </c>
      <c r="C158" s="9">
        <v>6</v>
      </c>
      <c r="D158" s="145">
        <v>0.48</v>
      </c>
      <c r="E158" s="11">
        <v>0.51198599523470767</v>
      </c>
      <c r="F158" s="11">
        <v>0.44777600000000001</v>
      </c>
      <c r="G158" s="11">
        <v>0.47</v>
      </c>
      <c r="H158" s="11">
        <v>0.47</v>
      </c>
      <c r="I158" s="11">
        <v>0.48</v>
      </c>
      <c r="J158" s="11">
        <v>0.47</v>
      </c>
      <c r="K158" s="11">
        <v>0.43</v>
      </c>
      <c r="L158" s="11">
        <v>0.47</v>
      </c>
      <c r="M158" s="11">
        <v>0.49</v>
      </c>
      <c r="N158" s="11">
        <v>0.467877918</v>
      </c>
      <c r="O158" s="11">
        <v>0.55000000000000004</v>
      </c>
      <c r="P158" s="11">
        <v>0.46</v>
      </c>
      <c r="Q158" s="144">
        <v>0.5</v>
      </c>
      <c r="R158" s="11">
        <v>0.44</v>
      </c>
      <c r="S158" s="144">
        <v>0.24</v>
      </c>
      <c r="T158" s="144" t="s">
        <v>101</v>
      </c>
      <c r="U158" s="144">
        <v>0.4</v>
      </c>
      <c r="V158" s="11">
        <v>0.58399999999999996</v>
      </c>
      <c r="W158" s="149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258</v>
      </c>
      <c r="C159" s="12"/>
      <c r="D159" s="23">
        <v>0.45333333333333337</v>
      </c>
      <c r="E159" s="23">
        <v>0.49330292339234294</v>
      </c>
      <c r="F159" s="23">
        <v>0.45533250000000008</v>
      </c>
      <c r="G159" s="23">
        <v>0.47166666666666668</v>
      </c>
      <c r="H159" s="23">
        <v>0.505</v>
      </c>
      <c r="I159" s="23">
        <v>0.48166666666666669</v>
      </c>
      <c r="J159" s="23">
        <v>0.46999999999999992</v>
      </c>
      <c r="K159" s="23">
        <v>0.44333333333333336</v>
      </c>
      <c r="L159" s="23">
        <v>0.5</v>
      </c>
      <c r="M159" s="23">
        <v>0.49000000000000005</v>
      </c>
      <c r="N159" s="23">
        <v>0.43514523660496973</v>
      </c>
      <c r="O159" s="23">
        <v>0.54333333333333333</v>
      </c>
      <c r="P159" s="23">
        <v>0.44500000000000001</v>
      </c>
      <c r="Q159" s="23">
        <v>0.5</v>
      </c>
      <c r="R159" s="23">
        <v>0.44500000000000001</v>
      </c>
      <c r="S159" s="23">
        <v>0.24</v>
      </c>
      <c r="T159" s="23" t="s">
        <v>692</v>
      </c>
      <c r="U159" s="23">
        <v>0.48333333333333334</v>
      </c>
      <c r="V159" s="23">
        <v>0.57733333333333337</v>
      </c>
      <c r="W159" s="149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259</v>
      </c>
      <c r="C160" s="29"/>
      <c r="D160" s="11">
        <v>0.45</v>
      </c>
      <c r="E160" s="11">
        <v>0.49127150640942951</v>
      </c>
      <c r="F160" s="11">
        <v>0.45251050000000004</v>
      </c>
      <c r="G160" s="11">
        <v>0.46499999999999997</v>
      </c>
      <c r="H160" s="11">
        <v>0.495</v>
      </c>
      <c r="I160" s="11">
        <v>0.48</v>
      </c>
      <c r="J160" s="11">
        <v>0.47</v>
      </c>
      <c r="K160" s="11">
        <v>0.44500000000000001</v>
      </c>
      <c r="L160" s="11">
        <v>0.495</v>
      </c>
      <c r="M160" s="11">
        <v>0.49</v>
      </c>
      <c r="N160" s="11">
        <v>0.44072754600000003</v>
      </c>
      <c r="O160" s="11">
        <v>0.55000000000000004</v>
      </c>
      <c r="P160" s="11">
        <v>0.44500000000000001</v>
      </c>
      <c r="Q160" s="11">
        <v>0.5</v>
      </c>
      <c r="R160" s="11">
        <v>0.44500000000000001</v>
      </c>
      <c r="S160" s="11">
        <v>0.24</v>
      </c>
      <c r="T160" s="11" t="s">
        <v>692</v>
      </c>
      <c r="U160" s="11">
        <v>0.5</v>
      </c>
      <c r="V160" s="11">
        <v>0.56699999999999995</v>
      </c>
      <c r="W160" s="149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260</v>
      </c>
      <c r="C161" s="29"/>
      <c r="D161" s="24">
        <v>1.3662601021279456E-2</v>
      </c>
      <c r="E161" s="24">
        <v>1.277793171805156E-2</v>
      </c>
      <c r="F161" s="24">
        <v>1.1347769873415675E-2</v>
      </c>
      <c r="G161" s="24">
        <v>3.4302575219167832E-2</v>
      </c>
      <c r="H161" s="24">
        <v>3.3911649915626375E-2</v>
      </c>
      <c r="I161" s="24">
        <v>7.5277265270908174E-3</v>
      </c>
      <c r="J161" s="24">
        <v>6.3245553203367466E-3</v>
      </c>
      <c r="K161" s="24">
        <v>1.2110601416389978E-2</v>
      </c>
      <c r="L161" s="24">
        <v>2.3664319132398488E-2</v>
      </c>
      <c r="M161" s="24">
        <v>1.4142135623730963E-2</v>
      </c>
      <c r="N161" s="24">
        <v>2.4624234596350433E-2</v>
      </c>
      <c r="O161" s="24">
        <v>2.8751811537130429E-2</v>
      </c>
      <c r="P161" s="24">
        <v>2.3452078799117152E-2</v>
      </c>
      <c r="Q161" s="24">
        <v>0</v>
      </c>
      <c r="R161" s="24">
        <v>1.0488088481701525E-2</v>
      </c>
      <c r="S161" s="24">
        <v>8.9442719099991543E-3</v>
      </c>
      <c r="T161" s="24" t="s">
        <v>692</v>
      </c>
      <c r="U161" s="24">
        <v>7.5277265270908375E-2</v>
      </c>
      <c r="V161" s="24">
        <v>4.9633322140137548E-2</v>
      </c>
      <c r="W161" s="203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56"/>
    </row>
    <row r="162" spans="1:65">
      <c r="A162" s="30"/>
      <c r="B162" s="3" t="s">
        <v>86</v>
      </c>
      <c r="C162" s="29"/>
      <c r="D162" s="13">
        <v>3.0138090488116442E-2</v>
      </c>
      <c r="E162" s="13">
        <v>2.5902809637089411E-2</v>
      </c>
      <c r="F162" s="13">
        <v>2.4921941380014984E-2</v>
      </c>
      <c r="G162" s="13">
        <v>7.2726307885161476E-2</v>
      </c>
      <c r="H162" s="13">
        <v>6.7151782011141331E-2</v>
      </c>
      <c r="I162" s="13">
        <v>1.5628497980119345E-2</v>
      </c>
      <c r="J162" s="13">
        <v>1.3456500681567549E-2</v>
      </c>
      <c r="K162" s="13">
        <v>2.7317146052007468E-2</v>
      </c>
      <c r="L162" s="13">
        <v>4.7328638264796975E-2</v>
      </c>
      <c r="M162" s="13">
        <v>2.886150127292033E-2</v>
      </c>
      <c r="N162" s="13">
        <v>5.6588542226660335E-2</v>
      </c>
      <c r="O162" s="13">
        <v>5.2917444546865818E-2</v>
      </c>
      <c r="P162" s="13">
        <v>5.2701300672173372E-2</v>
      </c>
      <c r="Q162" s="13">
        <v>0</v>
      </c>
      <c r="R162" s="13">
        <v>2.3568738161127024E-2</v>
      </c>
      <c r="S162" s="13">
        <v>3.7267799624996475E-2</v>
      </c>
      <c r="T162" s="13" t="s">
        <v>692</v>
      </c>
      <c r="U162" s="13">
        <v>0.15574606607774147</v>
      </c>
      <c r="V162" s="13">
        <v>8.5969957517559259E-2</v>
      </c>
      <c r="W162" s="149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261</v>
      </c>
      <c r="C163" s="29"/>
      <c r="D163" s="13">
        <v>-5.3633993553440562E-2</v>
      </c>
      <c r="E163" s="13">
        <v>2.980540642476015E-2</v>
      </c>
      <c r="F163" s="13">
        <v>-4.9460589050746906E-2</v>
      </c>
      <c r="G163" s="13">
        <v>-1.5361838880969425E-2</v>
      </c>
      <c r="H163" s="13">
        <v>5.4223896887159784E-2</v>
      </c>
      <c r="I163" s="13">
        <v>5.5138818494693265E-3</v>
      </c>
      <c r="J163" s="13">
        <v>-1.8841125669376124E-2</v>
      </c>
      <c r="K163" s="13">
        <v>-7.4509714283879425E-2</v>
      </c>
      <c r="L163" s="13">
        <v>4.3786036521940463E-2</v>
      </c>
      <c r="M163" s="13">
        <v>2.2910315791501823E-2</v>
      </c>
      <c r="N163" s="13">
        <v>-9.1602956345393283E-2</v>
      </c>
      <c r="O163" s="13">
        <v>0.13424749302050865</v>
      </c>
      <c r="P163" s="13">
        <v>-7.1030427495472948E-2</v>
      </c>
      <c r="Q163" s="13">
        <v>4.3786036521940463E-2</v>
      </c>
      <c r="R163" s="13">
        <v>-7.1030427495472948E-2</v>
      </c>
      <c r="S163" s="13">
        <v>-0.49898270246946863</v>
      </c>
      <c r="T163" s="13" t="s">
        <v>692</v>
      </c>
      <c r="U163" s="13">
        <v>8.9931686378756925E-3</v>
      </c>
      <c r="V163" s="13">
        <v>0.20522494350400056</v>
      </c>
      <c r="W163" s="149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262</v>
      </c>
      <c r="C164" s="47"/>
      <c r="D164" s="45">
        <v>0.46</v>
      </c>
      <c r="E164" s="45">
        <v>0.55000000000000004</v>
      </c>
      <c r="F164" s="45">
        <v>0.41</v>
      </c>
      <c r="G164" s="45">
        <v>0</v>
      </c>
      <c r="H164" s="45">
        <v>0.84</v>
      </c>
      <c r="I164" s="45">
        <v>0.25</v>
      </c>
      <c r="J164" s="45">
        <v>0.04</v>
      </c>
      <c r="K164" s="45">
        <v>0.72</v>
      </c>
      <c r="L164" s="45">
        <v>0.72</v>
      </c>
      <c r="M164" s="45">
        <v>0.46</v>
      </c>
      <c r="N164" s="45">
        <v>0.92</v>
      </c>
      <c r="O164" s="45">
        <v>1.81</v>
      </c>
      <c r="P164" s="45">
        <v>0.67</v>
      </c>
      <c r="Q164" s="45" t="s">
        <v>263</v>
      </c>
      <c r="R164" s="45">
        <v>0.67</v>
      </c>
      <c r="S164" s="45">
        <v>5.86</v>
      </c>
      <c r="T164" s="45">
        <v>0.72</v>
      </c>
      <c r="U164" s="45" t="s">
        <v>263</v>
      </c>
      <c r="V164" s="45">
        <v>2.67</v>
      </c>
      <c r="W164" s="149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328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BM165" s="55"/>
    </row>
    <row r="166" spans="1:65">
      <c r="BM166" s="55"/>
    </row>
    <row r="167" spans="1:65" ht="15">
      <c r="B167" s="8" t="s">
        <v>560</v>
      </c>
      <c r="BM167" s="28" t="s">
        <v>66</v>
      </c>
    </row>
    <row r="168" spans="1:65" ht="15">
      <c r="A168" s="25" t="s">
        <v>22</v>
      </c>
      <c r="B168" s="18" t="s">
        <v>110</v>
      </c>
      <c r="C168" s="15" t="s">
        <v>111</v>
      </c>
      <c r="D168" s="16" t="s">
        <v>227</v>
      </c>
      <c r="E168" s="17" t="s">
        <v>227</v>
      </c>
      <c r="F168" s="17" t="s">
        <v>227</v>
      </c>
      <c r="G168" s="17" t="s">
        <v>227</v>
      </c>
      <c r="H168" s="17" t="s">
        <v>227</v>
      </c>
      <c r="I168" s="17" t="s">
        <v>227</v>
      </c>
      <c r="J168" s="17" t="s">
        <v>227</v>
      </c>
      <c r="K168" s="17" t="s">
        <v>227</v>
      </c>
      <c r="L168" s="17" t="s">
        <v>227</v>
      </c>
      <c r="M168" s="17" t="s">
        <v>227</v>
      </c>
      <c r="N168" s="17" t="s">
        <v>227</v>
      </c>
      <c r="O168" s="17" t="s">
        <v>227</v>
      </c>
      <c r="P168" s="17" t="s">
        <v>227</v>
      </c>
      <c r="Q168" s="17" t="s">
        <v>227</v>
      </c>
      <c r="R168" s="17" t="s">
        <v>227</v>
      </c>
      <c r="S168" s="149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228</v>
      </c>
      <c r="C169" s="9" t="s">
        <v>228</v>
      </c>
      <c r="D169" s="147" t="s">
        <v>231</v>
      </c>
      <c r="E169" s="148" t="s">
        <v>232</v>
      </c>
      <c r="F169" s="148" t="s">
        <v>234</v>
      </c>
      <c r="G169" s="148" t="s">
        <v>236</v>
      </c>
      <c r="H169" s="148" t="s">
        <v>237</v>
      </c>
      <c r="I169" s="148" t="s">
        <v>238</v>
      </c>
      <c r="J169" s="148" t="s">
        <v>239</v>
      </c>
      <c r="K169" s="148" t="s">
        <v>240</v>
      </c>
      <c r="L169" s="148" t="s">
        <v>241</v>
      </c>
      <c r="M169" s="148" t="s">
        <v>242</v>
      </c>
      <c r="N169" s="148" t="s">
        <v>243</v>
      </c>
      <c r="O169" s="148" t="s">
        <v>245</v>
      </c>
      <c r="P169" s="148" t="s">
        <v>282</v>
      </c>
      <c r="Q169" s="148" t="s">
        <v>252</v>
      </c>
      <c r="R169" s="148" t="s">
        <v>296</v>
      </c>
      <c r="S169" s="149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285</v>
      </c>
      <c r="E170" s="11" t="s">
        <v>285</v>
      </c>
      <c r="F170" s="11" t="s">
        <v>285</v>
      </c>
      <c r="G170" s="11" t="s">
        <v>318</v>
      </c>
      <c r="H170" s="11" t="s">
        <v>285</v>
      </c>
      <c r="I170" s="11" t="s">
        <v>285</v>
      </c>
      <c r="J170" s="11" t="s">
        <v>285</v>
      </c>
      <c r="K170" s="11" t="s">
        <v>285</v>
      </c>
      <c r="L170" s="11" t="s">
        <v>285</v>
      </c>
      <c r="M170" s="11" t="s">
        <v>285</v>
      </c>
      <c r="N170" s="11" t="s">
        <v>318</v>
      </c>
      <c r="O170" s="11" t="s">
        <v>318</v>
      </c>
      <c r="P170" s="11" t="s">
        <v>318</v>
      </c>
      <c r="Q170" s="11" t="s">
        <v>285</v>
      </c>
      <c r="R170" s="11" t="s">
        <v>286</v>
      </c>
      <c r="S170" s="149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9"/>
      <c r="C171" s="9"/>
      <c r="D171" s="26" t="s">
        <v>319</v>
      </c>
      <c r="E171" s="26" t="s">
        <v>320</v>
      </c>
      <c r="F171" s="26" t="s">
        <v>321</v>
      </c>
      <c r="G171" s="26" t="s">
        <v>321</v>
      </c>
      <c r="H171" s="26" t="s">
        <v>321</v>
      </c>
      <c r="I171" s="26" t="s">
        <v>321</v>
      </c>
      <c r="J171" s="26" t="s">
        <v>321</v>
      </c>
      <c r="K171" s="26" t="s">
        <v>321</v>
      </c>
      <c r="L171" s="26" t="s">
        <v>321</v>
      </c>
      <c r="M171" s="26" t="s">
        <v>321</v>
      </c>
      <c r="N171" s="26" t="s">
        <v>319</v>
      </c>
      <c r="O171" s="26" t="s">
        <v>319</v>
      </c>
      <c r="P171" s="26" t="s">
        <v>322</v>
      </c>
      <c r="Q171" s="26" t="s">
        <v>257</v>
      </c>
      <c r="R171" s="26" t="s">
        <v>321</v>
      </c>
      <c r="S171" s="149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3</v>
      </c>
    </row>
    <row r="172" spans="1:65">
      <c r="A172" s="30"/>
      <c r="B172" s="18">
        <v>1</v>
      </c>
      <c r="C172" s="14">
        <v>1</v>
      </c>
      <c r="D172" s="22">
        <v>8.375</v>
      </c>
      <c r="E172" s="22">
        <v>8.6598808047121061</v>
      </c>
      <c r="F172" s="143">
        <v>11.83872</v>
      </c>
      <c r="G172" s="22">
        <v>9.07</v>
      </c>
      <c r="H172" s="22">
        <v>8.59</v>
      </c>
      <c r="I172" s="22">
        <v>9.35</v>
      </c>
      <c r="J172" s="22">
        <v>8.8800000000000008</v>
      </c>
      <c r="K172" s="22">
        <v>8.7200000000000006</v>
      </c>
      <c r="L172" s="22">
        <v>8.51</v>
      </c>
      <c r="M172" s="22">
        <v>9.09</v>
      </c>
      <c r="N172" s="22">
        <v>8.3391761669999998</v>
      </c>
      <c r="O172" s="22">
        <v>10.5</v>
      </c>
      <c r="P172" s="143">
        <v>12</v>
      </c>
      <c r="Q172" s="143">
        <v>11</v>
      </c>
      <c r="R172" s="143">
        <v>22.725000000000001</v>
      </c>
      <c r="S172" s="149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1</v>
      </c>
    </row>
    <row r="173" spans="1:65">
      <c r="A173" s="30"/>
      <c r="B173" s="19">
        <v>1</v>
      </c>
      <c r="C173" s="9">
        <v>2</v>
      </c>
      <c r="D173" s="11">
        <v>8.2430000000000003</v>
      </c>
      <c r="E173" s="11">
        <v>8.5840414223019899</v>
      </c>
      <c r="F173" s="144">
        <v>11.7052</v>
      </c>
      <c r="G173" s="11">
        <v>9.23</v>
      </c>
      <c r="H173" s="11">
        <v>9.0299999999999994</v>
      </c>
      <c r="I173" s="11">
        <v>9.41</v>
      </c>
      <c r="J173" s="11">
        <v>9.1999999999999993</v>
      </c>
      <c r="K173" s="11">
        <v>8.65</v>
      </c>
      <c r="L173" s="11">
        <v>8.7100000000000009</v>
      </c>
      <c r="M173" s="11">
        <v>9.09</v>
      </c>
      <c r="N173" s="11">
        <v>8.5051659760000007</v>
      </c>
      <c r="O173" s="11">
        <v>10.3</v>
      </c>
      <c r="P173" s="144">
        <v>11.9</v>
      </c>
      <c r="Q173" s="144">
        <v>11.8</v>
      </c>
      <c r="R173" s="144">
        <v>18.925999999999998</v>
      </c>
      <c r="S173" s="149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28</v>
      </c>
    </row>
    <row r="174" spans="1:65">
      <c r="A174" s="30"/>
      <c r="B174" s="19">
        <v>1</v>
      </c>
      <c r="C174" s="9">
        <v>3</v>
      </c>
      <c r="D174" s="11">
        <v>8.2129999999999992</v>
      </c>
      <c r="E174" s="11">
        <v>8.7280440804232491</v>
      </c>
      <c r="F174" s="144">
        <v>11.826000000000001</v>
      </c>
      <c r="G174" s="11">
        <v>8.9700000000000006</v>
      </c>
      <c r="H174" s="11">
        <v>9.0299999999999994</v>
      </c>
      <c r="I174" s="11">
        <v>9.0500000000000007</v>
      </c>
      <c r="J174" s="11">
        <v>9.06</v>
      </c>
      <c r="K174" s="11">
        <v>8.35</v>
      </c>
      <c r="L174" s="11">
        <v>8.81</v>
      </c>
      <c r="M174" s="11">
        <v>9.2200000000000006</v>
      </c>
      <c r="N174" s="11">
        <v>8.5933680849999998</v>
      </c>
      <c r="O174" s="11">
        <v>10.3</v>
      </c>
      <c r="P174" s="144">
        <v>11.3</v>
      </c>
      <c r="Q174" s="144">
        <v>11</v>
      </c>
      <c r="R174" s="144">
        <v>21.96</v>
      </c>
      <c r="S174" s="149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16</v>
      </c>
    </row>
    <row r="175" spans="1:65">
      <c r="A175" s="30"/>
      <c r="B175" s="19">
        <v>1</v>
      </c>
      <c r="C175" s="9">
        <v>4</v>
      </c>
      <c r="D175" s="11">
        <v>8.18</v>
      </c>
      <c r="E175" s="11">
        <v>8.494817920846927</v>
      </c>
      <c r="F175" s="144">
        <v>11.766080000000001</v>
      </c>
      <c r="G175" s="11">
        <v>8.77</v>
      </c>
      <c r="H175" s="11">
        <v>9.16</v>
      </c>
      <c r="I175" s="11">
        <v>8.9600000000000009</v>
      </c>
      <c r="J175" s="11">
        <v>9.09</v>
      </c>
      <c r="K175" s="11">
        <v>8.93</v>
      </c>
      <c r="L175" s="11">
        <v>8.75</v>
      </c>
      <c r="M175" s="11">
        <v>9.23</v>
      </c>
      <c r="N175" s="11">
        <v>8.6116444970000003</v>
      </c>
      <c r="O175" s="11">
        <v>10.5</v>
      </c>
      <c r="P175" s="144">
        <v>11.3</v>
      </c>
      <c r="Q175" s="144">
        <v>11.2</v>
      </c>
      <c r="R175" s="144">
        <v>20.03</v>
      </c>
      <c r="S175" s="149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8.9421217723283615</v>
      </c>
    </row>
    <row r="176" spans="1:65">
      <c r="A176" s="30"/>
      <c r="B176" s="19">
        <v>1</v>
      </c>
      <c r="C176" s="9">
        <v>5</v>
      </c>
      <c r="D176" s="11">
        <v>8.2010000000000005</v>
      </c>
      <c r="E176" s="11">
        <v>8.5135691792085098</v>
      </c>
      <c r="F176" s="144">
        <v>11.8378</v>
      </c>
      <c r="G176" s="11">
        <v>8.98</v>
      </c>
      <c r="H176" s="11">
        <v>9.17</v>
      </c>
      <c r="I176" s="11">
        <v>8.9600000000000009</v>
      </c>
      <c r="J176" s="11">
        <v>9.3699999999999992</v>
      </c>
      <c r="K176" s="11">
        <v>8.75</v>
      </c>
      <c r="L176" s="11">
        <v>8.8699999999999992</v>
      </c>
      <c r="M176" s="145">
        <v>8.5299999999999994</v>
      </c>
      <c r="N176" s="11">
        <v>8.343555469</v>
      </c>
      <c r="O176" s="11">
        <v>10.3</v>
      </c>
      <c r="P176" s="144">
        <v>10.9</v>
      </c>
      <c r="Q176" s="144">
        <v>11.2</v>
      </c>
      <c r="R176" s="144">
        <v>21.39</v>
      </c>
      <c r="S176" s="149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83</v>
      </c>
    </row>
    <row r="177" spans="1:65">
      <c r="A177" s="30"/>
      <c r="B177" s="19">
        <v>1</v>
      </c>
      <c r="C177" s="9">
        <v>6</v>
      </c>
      <c r="D177" s="11">
        <v>8.0980000000000008</v>
      </c>
      <c r="E177" s="11">
        <v>8.5991872341789684</v>
      </c>
      <c r="F177" s="145">
        <v>12.8048</v>
      </c>
      <c r="G177" s="11">
        <v>9.25</v>
      </c>
      <c r="H177" s="11">
        <v>8.67</v>
      </c>
      <c r="I177" s="11">
        <v>9.1199999999999992</v>
      </c>
      <c r="J177" s="11">
        <v>9.0299999999999994</v>
      </c>
      <c r="K177" s="11">
        <v>8.5399999999999991</v>
      </c>
      <c r="L177" s="11">
        <v>8.48</v>
      </c>
      <c r="M177" s="11">
        <v>9.07</v>
      </c>
      <c r="N177" s="11">
        <v>8.4875861380000011</v>
      </c>
      <c r="O177" s="11">
        <v>10.199999999999999</v>
      </c>
      <c r="P177" s="144">
        <v>11.8</v>
      </c>
      <c r="Q177" s="144">
        <v>10.8</v>
      </c>
      <c r="R177" s="144">
        <v>21.085000000000001</v>
      </c>
      <c r="S177" s="149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20" t="s">
        <v>258</v>
      </c>
      <c r="C178" s="12"/>
      <c r="D178" s="23">
        <v>8.2183333333333337</v>
      </c>
      <c r="E178" s="23">
        <v>8.5965901069452908</v>
      </c>
      <c r="F178" s="23">
        <v>11.963100000000003</v>
      </c>
      <c r="G178" s="23">
        <v>9.0450000000000017</v>
      </c>
      <c r="H178" s="23">
        <v>8.9416666666666682</v>
      </c>
      <c r="I178" s="23">
        <v>9.1416666666666657</v>
      </c>
      <c r="J178" s="23">
        <v>9.1050000000000004</v>
      </c>
      <c r="K178" s="23">
        <v>8.6566666666666663</v>
      </c>
      <c r="L178" s="23">
        <v>8.6883333333333326</v>
      </c>
      <c r="M178" s="23">
        <v>9.0383333333333322</v>
      </c>
      <c r="N178" s="23">
        <v>8.4800827220000006</v>
      </c>
      <c r="O178" s="23">
        <v>10.350000000000001</v>
      </c>
      <c r="P178" s="23">
        <v>11.533333333333333</v>
      </c>
      <c r="Q178" s="23">
        <v>11.166666666666666</v>
      </c>
      <c r="R178" s="23">
        <v>21.019333333333332</v>
      </c>
      <c r="S178" s="149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259</v>
      </c>
      <c r="C179" s="29"/>
      <c r="D179" s="11">
        <v>8.2070000000000007</v>
      </c>
      <c r="E179" s="11">
        <v>8.5916143282404782</v>
      </c>
      <c r="F179" s="11">
        <v>11.831900000000001</v>
      </c>
      <c r="G179" s="11">
        <v>9.0250000000000004</v>
      </c>
      <c r="H179" s="11">
        <v>9.0299999999999994</v>
      </c>
      <c r="I179" s="11">
        <v>9.0850000000000009</v>
      </c>
      <c r="J179" s="11">
        <v>9.0749999999999993</v>
      </c>
      <c r="K179" s="11">
        <v>8.6850000000000005</v>
      </c>
      <c r="L179" s="11">
        <v>8.73</v>
      </c>
      <c r="M179" s="11">
        <v>9.09</v>
      </c>
      <c r="N179" s="11">
        <v>8.4963760570000009</v>
      </c>
      <c r="O179" s="11">
        <v>10.3</v>
      </c>
      <c r="P179" s="11">
        <v>11.55</v>
      </c>
      <c r="Q179" s="11">
        <v>11.1</v>
      </c>
      <c r="R179" s="11">
        <v>21.237500000000001</v>
      </c>
      <c r="S179" s="149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260</v>
      </c>
      <c r="C180" s="29"/>
      <c r="D180" s="24">
        <v>9.1028933129344292E-2</v>
      </c>
      <c r="E180" s="24">
        <v>8.7977413497573195E-2</v>
      </c>
      <c r="F180" s="24">
        <v>0.41563326738845147</v>
      </c>
      <c r="G180" s="24">
        <v>0.18019433953373801</v>
      </c>
      <c r="H180" s="24">
        <v>0.25015328633992928</v>
      </c>
      <c r="I180" s="24">
        <v>0.19508117968339875</v>
      </c>
      <c r="J180" s="24">
        <v>0.16598192672697781</v>
      </c>
      <c r="K180" s="24">
        <v>0.19755168100187537</v>
      </c>
      <c r="L180" s="24">
        <v>0.15955145460529849</v>
      </c>
      <c r="M180" s="24">
        <v>0.2586438993416757</v>
      </c>
      <c r="N180" s="24">
        <v>0.11774709597080021</v>
      </c>
      <c r="O180" s="24">
        <v>0.1224744871391589</v>
      </c>
      <c r="P180" s="24">
        <v>0.43204937989385728</v>
      </c>
      <c r="Q180" s="24">
        <v>0.34448028487370175</v>
      </c>
      <c r="R180" s="24">
        <v>1.3635749582133976</v>
      </c>
      <c r="S180" s="203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204"/>
      <c r="AV180" s="204"/>
      <c r="AW180" s="204"/>
      <c r="AX180" s="204"/>
      <c r="AY180" s="204"/>
      <c r="AZ180" s="204"/>
      <c r="BA180" s="204"/>
      <c r="BB180" s="204"/>
      <c r="BC180" s="204"/>
      <c r="BD180" s="204"/>
      <c r="BE180" s="204"/>
      <c r="BF180" s="204"/>
      <c r="BG180" s="204"/>
      <c r="BH180" s="204"/>
      <c r="BI180" s="204"/>
      <c r="BJ180" s="204"/>
      <c r="BK180" s="204"/>
      <c r="BL180" s="204"/>
      <c r="BM180" s="56"/>
    </row>
    <row r="181" spans="1:65">
      <c r="A181" s="30"/>
      <c r="B181" s="3" t="s">
        <v>86</v>
      </c>
      <c r="C181" s="29"/>
      <c r="D181" s="13">
        <v>1.1076325264166817E-2</v>
      </c>
      <c r="E181" s="13">
        <v>1.0233989570643268E-2</v>
      </c>
      <c r="F181" s="13">
        <v>3.4742940156686095E-2</v>
      </c>
      <c r="G181" s="13">
        <v>1.9921983364702928E-2</v>
      </c>
      <c r="H181" s="13">
        <v>2.7976136403347167E-2</v>
      </c>
      <c r="I181" s="13">
        <v>2.1339782645403694E-2</v>
      </c>
      <c r="J181" s="13">
        <v>1.8229755818448962E-2</v>
      </c>
      <c r="K181" s="13">
        <v>2.2820756372954415E-2</v>
      </c>
      <c r="L181" s="13">
        <v>1.836387353983869E-2</v>
      </c>
      <c r="M181" s="13">
        <v>2.8616326683570982E-2</v>
      </c>
      <c r="N181" s="13">
        <v>1.3885135302433693E-2</v>
      </c>
      <c r="O181" s="13">
        <v>1.1833283781561245E-2</v>
      </c>
      <c r="P181" s="13">
        <v>3.7460928892530977E-2</v>
      </c>
      <c r="Q181" s="13">
        <v>3.0848980734958367E-2</v>
      </c>
      <c r="R181" s="13">
        <v>6.4872417054778031E-2</v>
      </c>
      <c r="S181" s="149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261</v>
      </c>
      <c r="C182" s="29"/>
      <c r="D182" s="13">
        <v>-8.0941465283419722E-2</v>
      </c>
      <c r="E182" s="13">
        <v>-3.8640903599895915E-2</v>
      </c>
      <c r="F182" s="13">
        <v>0.33783684729279129</v>
      </c>
      <c r="G182" s="13">
        <v>1.1504901218187369E-2</v>
      </c>
      <c r="H182" s="13">
        <v>-5.0894594513573033E-5</v>
      </c>
      <c r="I182" s="13">
        <v>2.2315161817165308E-2</v>
      </c>
      <c r="J182" s="13">
        <v>1.8214718141690955E-2</v>
      </c>
      <c r="K182" s="13">
        <v>-3.1922524981156442E-2</v>
      </c>
      <c r="L182" s="13">
        <v>-2.8381232715973925E-2</v>
      </c>
      <c r="M182" s="13">
        <v>1.0759366004464477E-2</v>
      </c>
      <c r="N182" s="13">
        <v>-5.1669957320213733E-2</v>
      </c>
      <c r="O182" s="13">
        <v>0.15744341930439343</v>
      </c>
      <c r="P182" s="13">
        <v>0.28977591974016126</v>
      </c>
      <c r="Q182" s="13">
        <v>0.24877148298541618</v>
      </c>
      <c r="R182" s="13">
        <v>1.3505979753461008</v>
      </c>
      <c r="S182" s="149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262</v>
      </c>
      <c r="C183" s="47"/>
      <c r="D183" s="45">
        <v>1.24</v>
      </c>
      <c r="E183" s="45">
        <v>0.67</v>
      </c>
      <c r="F183" s="45">
        <v>4.3899999999999997</v>
      </c>
      <c r="G183" s="45">
        <v>0</v>
      </c>
      <c r="H183" s="45">
        <v>0.16</v>
      </c>
      <c r="I183" s="45">
        <v>0.15</v>
      </c>
      <c r="J183" s="45">
        <v>0.09</v>
      </c>
      <c r="K183" s="45">
        <v>0.57999999999999996</v>
      </c>
      <c r="L183" s="45">
        <v>0.54</v>
      </c>
      <c r="M183" s="45">
        <v>0.01</v>
      </c>
      <c r="N183" s="45">
        <v>0.85</v>
      </c>
      <c r="O183" s="45">
        <v>1.96</v>
      </c>
      <c r="P183" s="45">
        <v>3.74</v>
      </c>
      <c r="Q183" s="45">
        <v>3.19</v>
      </c>
      <c r="R183" s="45">
        <v>18.010000000000002</v>
      </c>
      <c r="S183" s="149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BM184" s="55"/>
    </row>
    <row r="185" spans="1:65" ht="15">
      <c r="B185" s="8" t="s">
        <v>561</v>
      </c>
      <c r="BM185" s="28" t="s">
        <v>66</v>
      </c>
    </row>
    <row r="186" spans="1:65" ht="15">
      <c r="A186" s="25" t="s">
        <v>25</v>
      </c>
      <c r="B186" s="18" t="s">
        <v>110</v>
      </c>
      <c r="C186" s="15" t="s">
        <v>111</v>
      </c>
      <c r="D186" s="16" t="s">
        <v>227</v>
      </c>
      <c r="E186" s="17" t="s">
        <v>227</v>
      </c>
      <c r="F186" s="17" t="s">
        <v>227</v>
      </c>
      <c r="G186" s="17" t="s">
        <v>227</v>
      </c>
      <c r="H186" s="17" t="s">
        <v>227</v>
      </c>
      <c r="I186" s="17" t="s">
        <v>227</v>
      </c>
      <c r="J186" s="17" t="s">
        <v>227</v>
      </c>
      <c r="K186" s="17" t="s">
        <v>227</v>
      </c>
      <c r="L186" s="17" t="s">
        <v>227</v>
      </c>
      <c r="M186" s="17" t="s">
        <v>227</v>
      </c>
      <c r="N186" s="17" t="s">
        <v>227</v>
      </c>
      <c r="O186" s="17" t="s">
        <v>227</v>
      </c>
      <c r="P186" s="17" t="s">
        <v>227</v>
      </c>
      <c r="Q186" s="17" t="s">
        <v>227</v>
      </c>
      <c r="R186" s="17" t="s">
        <v>227</v>
      </c>
      <c r="S186" s="17" t="s">
        <v>227</v>
      </c>
      <c r="T186" s="17" t="s">
        <v>227</v>
      </c>
      <c r="U186" s="17" t="s">
        <v>227</v>
      </c>
      <c r="V186" s="17" t="s">
        <v>227</v>
      </c>
      <c r="W186" s="149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228</v>
      </c>
      <c r="C187" s="9" t="s">
        <v>228</v>
      </c>
      <c r="D187" s="147" t="s">
        <v>231</v>
      </c>
      <c r="E187" s="148" t="s">
        <v>232</v>
      </c>
      <c r="F187" s="148" t="s">
        <v>233</v>
      </c>
      <c r="G187" s="148" t="s">
        <v>236</v>
      </c>
      <c r="H187" s="148" t="s">
        <v>237</v>
      </c>
      <c r="I187" s="148" t="s">
        <v>238</v>
      </c>
      <c r="J187" s="148" t="s">
        <v>239</v>
      </c>
      <c r="K187" s="148" t="s">
        <v>240</v>
      </c>
      <c r="L187" s="148" t="s">
        <v>241</v>
      </c>
      <c r="M187" s="148" t="s">
        <v>242</v>
      </c>
      <c r="N187" s="148" t="s">
        <v>243</v>
      </c>
      <c r="O187" s="148" t="s">
        <v>245</v>
      </c>
      <c r="P187" s="148" t="s">
        <v>246</v>
      </c>
      <c r="Q187" s="148" t="s">
        <v>247</v>
      </c>
      <c r="R187" s="148" t="s">
        <v>248</v>
      </c>
      <c r="S187" s="148" t="s">
        <v>282</v>
      </c>
      <c r="T187" s="148" t="s">
        <v>251</v>
      </c>
      <c r="U187" s="148" t="s">
        <v>252</v>
      </c>
      <c r="V187" s="148" t="s">
        <v>296</v>
      </c>
      <c r="W187" s="149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285</v>
      </c>
      <c r="E188" s="11" t="s">
        <v>285</v>
      </c>
      <c r="F188" s="11" t="s">
        <v>286</v>
      </c>
      <c r="G188" s="11" t="s">
        <v>318</v>
      </c>
      <c r="H188" s="11" t="s">
        <v>285</v>
      </c>
      <c r="I188" s="11" t="s">
        <v>285</v>
      </c>
      <c r="J188" s="11" t="s">
        <v>285</v>
      </c>
      <c r="K188" s="11" t="s">
        <v>285</v>
      </c>
      <c r="L188" s="11" t="s">
        <v>285</v>
      </c>
      <c r="M188" s="11" t="s">
        <v>285</v>
      </c>
      <c r="N188" s="11" t="s">
        <v>318</v>
      </c>
      <c r="O188" s="11" t="s">
        <v>318</v>
      </c>
      <c r="P188" s="11" t="s">
        <v>285</v>
      </c>
      <c r="Q188" s="11" t="s">
        <v>285</v>
      </c>
      <c r="R188" s="11" t="s">
        <v>285</v>
      </c>
      <c r="S188" s="11" t="s">
        <v>318</v>
      </c>
      <c r="T188" s="11" t="s">
        <v>286</v>
      </c>
      <c r="U188" s="11" t="s">
        <v>285</v>
      </c>
      <c r="V188" s="11" t="s">
        <v>286</v>
      </c>
      <c r="W188" s="149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 t="s">
        <v>319</v>
      </c>
      <c r="E189" s="26" t="s">
        <v>320</v>
      </c>
      <c r="F189" s="26" t="s">
        <v>320</v>
      </c>
      <c r="G189" s="26" t="s">
        <v>321</v>
      </c>
      <c r="H189" s="26" t="s">
        <v>321</v>
      </c>
      <c r="I189" s="26" t="s">
        <v>321</v>
      </c>
      <c r="J189" s="26" t="s">
        <v>321</v>
      </c>
      <c r="K189" s="26" t="s">
        <v>321</v>
      </c>
      <c r="L189" s="26" t="s">
        <v>321</v>
      </c>
      <c r="M189" s="26" t="s">
        <v>321</v>
      </c>
      <c r="N189" s="26" t="s">
        <v>319</v>
      </c>
      <c r="O189" s="26" t="s">
        <v>319</v>
      </c>
      <c r="P189" s="26" t="s">
        <v>321</v>
      </c>
      <c r="Q189" s="26" t="s">
        <v>319</v>
      </c>
      <c r="R189" s="26" t="s">
        <v>288</v>
      </c>
      <c r="S189" s="26" t="s">
        <v>322</v>
      </c>
      <c r="T189" s="26" t="s">
        <v>319</v>
      </c>
      <c r="U189" s="26" t="s">
        <v>257</v>
      </c>
      <c r="V189" s="26" t="s">
        <v>321</v>
      </c>
      <c r="W189" s="149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11">
        <v>28.9</v>
      </c>
      <c r="E190" s="211">
        <v>31.118603189472847</v>
      </c>
      <c r="F190" s="211">
        <v>30.507999999999999</v>
      </c>
      <c r="G190" s="211">
        <v>30.9</v>
      </c>
      <c r="H190" s="211">
        <v>29.4</v>
      </c>
      <c r="I190" s="211">
        <v>29.6</v>
      </c>
      <c r="J190" s="211">
        <v>32.1</v>
      </c>
      <c r="K190" s="211">
        <v>29.1</v>
      </c>
      <c r="L190" s="211">
        <v>30.4</v>
      </c>
      <c r="M190" s="211">
        <v>28.7</v>
      </c>
      <c r="N190" s="211">
        <v>29.346175519260001</v>
      </c>
      <c r="O190" s="211">
        <v>30.9</v>
      </c>
      <c r="P190" s="211">
        <v>27.8</v>
      </c>
      <c r="Q190" s="211">
        <v>30</v>
      </c>
      <c r="R190" s="211">
        <v>28.3</v>
      </c>
      <c r="S190" s="211">
        <v>31.5</v>
      </c>
      <c r="T190" s="211">
        <v>26.9</v>
      </c>
      <c r="U190" s="211">
        <v>29</v>
      </c>
      <c r="V190" s="211">
        <v>28.931999999999999</v>
      </c>
      <c r="W190" s="213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  <c r="BI190" s="214"/>
      <c r="BJ190" s="214"/>
      <c r="BK190" s="214"/>
      <c r="BL190" s="214"/>
      <c r="BM190" s="215">
        <v>1</v>
      </c>
    </row>
    <row r="191" spans="1:65">
      <c r="A191" s="30"/>
      <c r="B191" s="19">
        <v>1</v>
      </c>
      <c r="C191" s="9">
        <v>2</v>
      </c>
      <c r="D191" s="216">
        <v>28.4</v>
      </c>
      <c r="E191" s="216">
        <v>30.766567378796172</v>
      </c>
      <c r="F191" s="216">
        <v>29.626999999999999</v>
      </c>
      <c r="G191" s="216">
        <v>30.2</v>
      </c>
      <c r="H191" s="216">
        <v>29.9</v>
      </c>
      <c r="I191" s="216">
        <v>31.3</v>
      </c>
      <c r="J191" s="216">
        <v>31.3</v>
      </c>
      <c r="K191" s="216">
        <v>29.2</v>
      </c>
      <c r="L191" s="216">
        <v>31.2</v>
      </c>
      <c r="M191" s="216">
        <v>30</v>
      </c>
      <c r="N191" s="216">
        <v>31.634899744376728</v>
      </c>
      <c r="O191" s="216">
        <v>30.5</v>
      </c>
      <c r="P191" s="216">
        <v>27.5</v>
      </c>
      <c r="Q191" s="216">
        <v>30</v>
      </c>
      <c r="R191" s="216">
        <v>28.7</v>
      </c>
      <c r="S191" s="216">
        <v>31.5</v>
      </c>
      <c r="T191" s="216">
        <v>27.2</v>
      </c>
      <c r="U191" s="216">
        <v>27</v>
      </c>
      <c r="V191" s="216">
        <v>28.259</v>
      </c>
      <c r="W191" s="213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  <c r="BI191" s="214"/>
      <c r="BJ191" s="214"/>
      <c r="BK191" s="214"/>
      <c r="BL191" s="214"/>
      <c r="BM191" s="215">
        <v>14</v>
      </c>
    </row>
    <row r="192" spans="1:65">
      <c r="A192" s="30"/>
      <c r="B192" s="19">
        <v>1</v>
      </c>
      <c r="C192" s="9">
        <v>3</v>
      </c>
      <c r="D192" s="216">
        <v>29</v>
      </c>
      <c r="E192" s="216">
        <v>30.079155659115539</v>
      </c>
      <c r="F192" s="216">
        <v>29.471</v>
      </c>
      <c r="G192" s="216">
        <v>30.599999999999998</v>
      </c>
      <c r="H192" s="216">
        <v>30.3</v>
      </c>
      <c r="I192" s="216">
        <v>29.8</v>
      </c>
      <c r="J192" s="216">
        <v>31.6</v>
      </c>
      <c r="K192" s="216">
        <v>28.4</v>
      </c>
      <c r="L192" s="216">
        <v>30.2</v>
      </c>
      <c r="M192" s="216">
        <v>28.9</v>
      </c>
      <c r="N192" s="216">
        <v>30.89213872326</v>
      </c>
      <c r="O192" s="216">
        <v>31.2</v>
      </c>
      <c r="P192" s="216">
        <v>29.1</v>
      </c>
      <c r="Q192" s="216">
        <v>31</v>
      </c>
      <c r="R192" s="216">
        <v>29</v>
      </c>
      <c r="S192" s="216">
        <v>31.3</v>
      </c>
      <c r="T192" s="216">
        <v>27.2</v>
      </c>
      <c r="U192" s="216">
        <v>27.6</v>
      </c>
      <c r="V192" s="216">
        <v>28.439</v>
      </c>
      <c r="W192" s="213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5">
        <v>16</v>
      </c>
    </row>
    <row r="193" spans="1:65">
      <c r="A193" s="30"/>
      <c r="B193" s="19">
        <v>1</v>
      </c>
      <c r="C193" s="9">
        <v>4</v>
      </c>
      <c r="D193" s="216">
        <v>28.9</v>
      </c>
      <c r="E193" s="216">
        <v>30.700747103447121</v>
      </c>
      <c r="F193" s="216">
        <v>30.294</v>
      </c>
      <c r="G193" s="216">
        <v>29.6</v>
      </c>
      <c r="H193" s="216">
        <v>31.100000000000005</v>
      </c>
      <c r="I193" s="216">
        <v>30.2</v>
      </c>
      <c r="J193" s="216">
        <v>32</v>
      </c>
      <c r="K193" s="216">
        <v>30.5</v>
      </c>
      <c r="L193" s="216">
        <v>32.299999999999997</v>
      </c>
      <c r="M193" s="216">
        <v>30.3</v>
      </c>
      <c r="N193" s="216">
        <v>30.839565169260005</v>
      </c>
      <c r="O193" s="216">
        <v>31</v>
      </c>
      <c r="P193" s="216">
        <v>27.7</v>
      </c>
      <c r="Q193" s="216">
        <v>31</v>
      </c>
      <c r="R193" s="216">
        <v>28.6</v>
      </c>
      <c r="S193" s="216">
        <v>30.5</v>
      </c>
      <c r="T193" s="216">
        <v>26.9</v>
      </c>
      <c r="U193" s="216">
        <v>29.8</v>
      </c>
      <c r="V193" s="216">
        <v>28.105</v>
      </c>
      <c r="W193" s="213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  <c r="BI193" s="214"/>
      <c r="BJ193" s="214"/>
      <c r="BK193" s="214"/>
      <c r="BL193" s="214"/>
      <c r="BM193" s="215">
        <v>29.686108385945975</v>
      </c>
    </row>
    <row r="194" spans="1:65">
      <c r="A194" s="30"/>
      <c r="B194" s="19">
        <v>1</v>
      </c>
      <c r="C194" s="9">
        <v>5</v>
      </c>
      <c r="D194" s="216">
        <v>29.2</v>
      </c>
      <c r="E194" s="216">
        <v>30.080088819557723</v>
      </c>
      <c r="F194" s="216">
        <v>29.852</v>
      </c>
      <c r="G194" s="216">
        <v>30.2</v>
      </c>
      <c r="H194" s="216">
        <v>30.4</v>
      </c>
      <c r="I194" s="216">
        <v>30.3</v>
      </c>
      <c r="J194" s="216">
        <v>32.5</v>
      </c>
      <c r="K194" s="216">
        <v>29.7</v>
      </c>
      <c r="L194" s="216">
        <v>31.8</v>
      </c>
      <c r="M194" s="216">
        <v>27.4</v>
      </c>
      <c r="N194" s="216">
        <v>29.42880505626</v>
      </c>
      <c r="O194" s="216">
        <v>30.7</v>
      </c>
      <c r="P194" s="216">
        <v>26</v>
      </c>
      <c r="Q194" s="216">
        <v>31</v>
      </c>
      <c r="R194" s="217">
        <v>27.4</v>
      </c>
      <c r="S194" s="216">
        <v>28.6</v>
      </c>
      <c r="T194" s="216">
        <v>27</v>
      </c>
      <c r="U194" s="216">
        <v>29.8</v>
      </c>
      <c r="V194" s="216">
        <v>29.332999999999998</v>
      </c>
      <c r="W194" s="213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  <c r="BI194" s="214"/>
      <c r="BJ194" s="214"/>
      <c r="BK194" s="214"/>
      <c r="BL194" s="214"/>
      <c r="BM194" s="215">
        <v>84</v>
      </c>
    </row>
    <row r="195" spans="1:65">
      <c r="A195" s="30"/>
      <c r="B195" s="19">
        <v>1</v>
      </c>
      <c r="C195" s="9">
        <v>6</v>
      </c>
      <c r="D195" s="216">
        <v>29.2</v>
      </c>
      <c r="E195" s="216">
        <v>30.190579658931988</v>
      </c>
      <c r="F195" s="216">
        <v>29.917000000000002</v>
      </c>
      <c r="G195" s="216">
        <v>31</v>
      </c>
      <c r="H195" s="216">
        <v>29.2</v>
      </c>
      <c r="I195" s="216">
        <v>30.2</v>
      </c>
      <c r="J195" s="216">
        <v>32.1</v>
      </c>
      <c r="K195" s="216">
        <v>28.6</v>
      </c>
      <c r="L195" s="216">
        <v>30.4</v>
      </c>
      <c r="M195" s="216">
        <v>28.6</v>
      </c>
      <c r="N195" s="216">
        <v>31.368029976102562</v>
      </c>
      <c r="O195" s="216">
        <v>31</v>
      </c>
      <c r="P195" s="216">
        <v>27.8</v>
      </c>
      <c r="Q195" s="216">
        <v>31</v>
      </c>
      <c r="R195" s="216">
        <v>28.8</v>
      </c>
      <c r="S195" s="216">
        <v>30.2</v>
      </c>
      <c r="T195" s="216">
        <v>26.6</v>
      </c>
      <c r="U195" s="216">
        <v>26</v>
      </c>
      <c r="V195" s="216">
        <v>28.053999999999998</v>
      </c>
      <c r="W195" s="213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  <c r="BI195" s="214"/>
      <c r="BJ195" s="214"/>
      <c r="BK195" s="214"/>
      <c r="BL195" s="214"/>
      <c r="BM195" s="219"/>
    </row>
    <row r="196" spans="1:65">
      <c r="A196" s="30"/>
      <c r="B196" s="20" t="s">
        <v>258</v>
      </c>
      <c r="C196" s="12"/>
      <c r="D196" s="220">
        <v>28.933333333333326</v>
      </c>
      <c r="E196" s="220">
        <v>30.489290301553567</v>
      </c>
      <c r="F196" s="220">
        <v>29.944833333333332</v>
      </c>
      <c r="G196" s="220">
        <v>30.416666666666661</v>
      </c>
      <c r="H196" s="220">
        <v>30.049999999999997</v>
      </c>
      <c r="I196" s="220">
        <v>30.233333333333334</v>
      </c>
      <c r="J196" s="220">
        <v>31.933333333333334</v>
      </c>
      <c r="K196" s="220">
        <v>29.249999999999996</v>
      </c>
      <c r="L196" s="220">
        <v>31.05</v>
      </c>
      <c r="M196" s="220">
        <v>28.983333333333331</v>
      </c>
      <c r="N196" s="220">
        <v>30.584935698086543</v>
      </c>
      <c r="O196" s="220">
        <v>30.883333333333329</v>
      </c>
      <c r="P196" s="220">
        <v>27.650000000000006</v>
      </c>
      <c r="Q196" s="220">
        <v>30.666666666666668</v>
      </c>
      <c r="R196" s="220">
        <v>28.466666666666669</v>
      </c>
      <c r="S196" s="220">
        <v>30.599999999999998</v>
      </c>
      <c r="T196" s="220">
        <v>26.966666666666665</v>
      </c>
      <c r="U196" s="220">
        <v>28.2</v>
      </c>
      <c r="V196" s="220">
        <v>28.52033333333333</v>
      </c>
      <c r="W196" s="213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  <c r="BI196" s="214"/>
      <c r="BJ196" s="214"/>
      <c r="BK196" s="214"/>
      <c r="BL196" s="214"/>
      <c r="BM196" s="219"/>
    </row>
    <row r="197" spans="1:65">
      <c r="A197" s="30"/>
      <c r="B197" s="3" t="s">
        <v>259</v>
      </c>
      <c r="C197" s="29"/>
      <c r="D197" s="216">
        <v>28.95</v>
      </c>
      <c r="E197" s="216">
        <v>30.445663381189554</v>
      </c>
      <c r="F197" s="216">
        <v>29.884500000000003</v>
      </c>
      <c r="G197" s="216">
        <v>30.4</v>
      </c>
      <c r="H197" s="216">
        <v>30.1</v>
      </c>
      <c r="I197" s="216">
        <v>30.2</v>
      </c>
      <c r="J197" s="216">
        <v>32.049999999999997</v>
      </c>
      <c r="K197" s="216">
        <v>29.15</v>
      </c>
      <c r="L197" s="216">
        <v>30.799999999999997</v>
      </c>
      <c r="M197" s="216">
        <v>28.799999999999997</v>
      </c>
      <c r="N197" s="216">
        <v>30.865851946260001</v>
      </c>
      <c r="O197" s="216">
        <v>30.95</v>
      </c>
      <c r="P197" s="216">
        <v>27.75</v>
      </c>
      <c r="Q197" s="216">
        <v>31</v>
      </c>
      <c r="R197" s="216">
        <v>28.65</v>
      </c>
      <c r="S197" s="216">
        <v>30.9</v>
      </c>
      <c r="T197" s="216">
        <v>26.95</v>
      </c>
      <c r="U197" s="216">
        <v>28.3</v>
      </c>
      <c r="V197" s="216">
        <v>28.349</v>
      </c>
      <c r="W197" s="213"/>
      <c r="X197" s="214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  <c r="BI197" s="214"/>
      <c r="BJ197" s="214"/>
      <c r="BK197" s="214"/>
      <c r="BL197" s="214"/>
      <c r="BM197" s="219"/>
    </row>
    <row r="198" spans="1:65">
      <c r="A198" s="30"/>
      <c r="B198" s="3" t="s">
        <v>260</v>
      </c>
      <c r="C198" s="29"/>
      <c r="D198" s="24">
        <v>0.29439202887759519</v>
      </c>
      <c r="E198" s="24">
        <v>0.43416945847061045</v>
      </c>
      <c r="F198" s="24">
        <v>0.39344703158959865</v>
      </c>
      <c r="G198" s="24">
        <v>0.52313159593611425</v>
      </c>
      <c r="H198" s="24">
        <v>0.70071392165419599</v>
      </c>
      <c r="I198" s="24">
        <v>0.58878405775518972</v>
      </c>
      <c r="J198" s="24">
        <v>0.42268979957726266</v>
      </c>
      <c r="K198" s="24">
        <v>0.76615925237511817</v>
      </c>
      <c r="L198" s="24">
        <v>0.8619744775803978</v>
      </c>
      <c r="M198" s="24">
        <v>1.0496030995889198</v>
      </c>
      <c r="N198" s="24">
        <v>0.97427263685745702</v>
      </c>
      <c r="O198" s="24">
        <v>0.24832774042918893</v>
      </c>
      <c r="P198" s="24">
        <v>0.98944428847712329</v>
      </c>
      <c r="Q198" s="24">
        <v>0.5163977794943222</v>
      </c>
      <c r="R198" s="24">
        <v>0.57154760664940885</v>
      </c>
      <c r="S198" s="24">
        <v>1.1207140580897517</v>
      </c>
      <c r="T198" s="24">
        <v>0.22509257354845449</v>
      </c>
      <c r="U198" s="24">
        <v>1.5748015748023623</v>
      </c>
      <c r="V198" s="24">
        <v>0.50887627834933136</v>
      </c>
      <c r="W198" s="149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86</v>
      </c>
      <c r="C199" s="29"/>
      <c r="D199" s="13">
        <v>1.0174839707750988E-2</v>
      </c>
      <c r="E199" s="13">
        <v>1.4240064434969401E-2</v>
      </c>
      <c r="F199" s="13">
        <v>1.3139062328713312E-2</v>
      </c>
      <c r="G199" s="13">
        <v>1.7198846989680473E-2</v>
      </c>
      <c r="H199" s="13">
        <v>2.3318266943567256E-2</v>
      </c>
      <c r="I199" s="13">
        <v>1.9474665636886098E-2</v>
      </c>
      <c r="J199" s="13">
        <v>1.3236632554611565E-2</v>
      </c>
      <c r="K199" s="13">
        <v>2.6193478713679257E-2</v>
      </c>
      <c r="L199" s="13">
        <v>2.7760852740109428E-2</v>
      </c>
      <c r="M199" s="13">
        <v>3.6214022987541804E-2</v>
      </c>
      <c r="N199" s="13">
        <v>3.1854657027067398E-2</v>
      </c>
      <c r="O199" s="13">
        <v>8.0408334731523669E-3</v>
      </c>
      <c r="P199" s="13">
        <v>3.5784603561559603E-2</v>
      </c>
      <c r="Q199" s="13">
        <v>1.6839058026988766E-2</v>
      </c>
      <c r="R199" s="13">
        <v>2.0077784776911318E-2</v>
      </c>
      <c r="S199" s="13">
        <v>3.662464242123372E-2</v>
      </c>
      <c r="T199" s="13">
        <v>8.3470670042690171E-3</v>
      </c>
      <c r="U199" s="13">
        <v>5.5844027475261078E-2</v>
      </c>
      <c r="V199" s="13">
        <v>1.7842578219609335E-2</v>
      </c>
      <c r="W199" s="149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261</v>
      </c>
      <c r="C200" s="29"/>
      <c r="D200" s="13">
        <v>-2.535782200973935E-2</v>
      </c>
      <c r="E200" s="13">
        <v>2.7055816989061343E-2</v>
      </c>
      <c r="F200" s="13">
        <v>8.7153541320976746E-3</v>
      </c>
      <c r="G200" s="13">
        <v>2.4609432507042506E-2</v>
      </c>
      <c r="H200" s="13">
        <v>1.2257976334354881E-2</v>
      </c>
      <c r="I200" s="13">
        <v>1.8433704420699026E-2</v>
      </c>
      <c r="J200" s="13">
        <v>7.5699546675886964E-2</v>
      </c>
      <c r="K200" s="13">
        <v>-1.4690655315145351E-2</v>
      </c>
      <c r="L200" s="13">
        <v>4.5943765896230504E-2</v>
      </c>
      <c r="M200" s="13">
        <v>-2.3673532531645392E-2</v>
      </c>
      <c r="N200" s="13">
        <v>3.0277707689233324E-2</v>
      </c>
      <c r="O200" s="13">
        <v>4.0329467635917826E-2</v>
      </c>
      <c r="P200" s="13">
        <v>-6.8587918614145593E-2</v>
      </c>
      <c r="Q200" s="13">
        <v>3.3030879897511634E-2</v>
      </c>
      <c r="R200" s="13">
        <v>-4.1077857138614227E-2</v>
      </c>
      <c r="S200" s="13">
        <v>3.0785160593386429E-2</v>
      </c>
      <c r="T200" s="13">
        <v>-9.1606541481427439E-2</v>
      </c>
      <c r="U200" s="13">
        <v>-5.0060734355114378E-2</v>
      </c>
      <c r="V200" s="13">
        <v>-3.9270053098793722E-2</v>
      </c>
      <c r="W200" s="149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262</v>
      </c>
      <c r="C201" s="47"/>
      <c r="D201" s="45">
        <v>0.9</v>
      </c>
      <c r="E201" s="45">
        <v>0.36</v>
      </c>
      <c r="F201" s="45">
        <v>0.09</v>
      </c>
      <c r="G201" s="45">
        <v>0.3</v>
      </c>
      <c r="H201" s="45">
        <v>0</v>
      </c>
      <c r="I201" s="45">
        <v>0.15</v>
      </c>
      <c r="J201" s="45">
        <v>1.52</v>
      </c>
      <c r="K201" s="45">
        <v>0.65</v>
      </c>
      <c r="L201" s="45">
        <v>0.81</v>
      </c>
      <c r="M201" s="45">
        <v>0.86</v>
      </c>
      <c r="N201" s="45">
        <v>0.43</v>
      </c>
      <c r="O201" s="45">
        <v>0.67</v>
      </c>
      <c r="P201" s="45">
        <v>1.94</v>
      </c>
      <c r="Q201" s="45">
        <v>0.5</v>
      </c>
      <c r="R201" s="45">
        <v>1.28</v>
      </c>
      <c r="S201" s="45">
        <v>0.45</v>
      </c>
      <c r="T201" s="45">
        <v>2.4900000000000002</v>
      </c>
      <c r="U201" s="45">
        <v>1.5</v>
      </c>
      <c r="V201" s="45">
        <v>1.24</v>
      </c>
      <c r="W201" s="149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BM202" s="55"/>
    </row>
    <row r="203" spans="1:65" ht="15">
      <c r="B203" s="8" t="s">
        <v>562</v>
      </c>
      <c r="BM203" s="28" t="s">
        <v>66</v>
      </c>
    </row>
    <row r="204" spans="1:65" ht="15">
      <c r="A204" s="25" t="s">
        <v>51</v>
      </c>
      <c r="B204" s="18" t="s">
        <v>110</v>
      </c>
      <c r="C204" s="15" t="s">
        <v>111</v>
      </c>
      <c r="D204" s="16" t="s">
        <v>227</v>
      </c>
      <c r="E204" s="17" t="s">
        <v>227</v>
      </c>
      <c r="F204" s="17" t="s">
        <v>227</v>
      </c>
      <c r="G204" s="17" t="s">
        <v>227</v>
      </c>
      <c r="H204" s="17" t="s">
        <v>227</v>
      </c>
      <c r="I204" s="17" t="s">
        <v>227</v>
      </c>
      <c r="J204" s="17" t="s">
        <v>227</v>
      </c>
      <c r="K204" s="17" t="s">
        <v>227</v>
      </c>
      <c r="L204" s="17" t="s">
        <v>227</v>
      </c>
      <c r="M204" s="17" t="s">
        <v>227</v>
      </c>
      <c r="N204" s="17" t="s">
        <v>227</v>
      </c>
      <c r="O204" s="17" t="s">
        <v>227</v>
      </c>
      <c r="P204" s="17" t="s">
        <v>227</v>
      </c>
      <c r="Q204" s="17" t="s">
        <v>227</v>
      </c>
      <c r="R204" s="17" t="s">
        <v>227</v>
      </c>
      <c r="S204" s="17" t="s">
        <v>227</v>
      </c>
      <c r="T204" s="17" t="s">
        <v>227</v>
      </c>
      <c r="U204" s="17" t="s">
        <v>227</v>
      </c>
      <c r="V204" s="17" t="s">
        <v>227</v>
      </c>
      <c r="W204" s="149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228</v>
      </c>
      <c r="C205" s="9" t="s">
        <v>228</v>
      </c>
      <c r="D205" s="147" t="s">
        <v>231</v>
      </c>
      <c r="E205" s="148" t="s">
        <v>232</v>
      </c>
      <c r="F205" s="148" t="s">
        <v>233</v>
      </c>
      <c r="G205" s="148" t="s">
        <v>234</v>
      </c>
      <c r="H205" s="148" t="s">
        <v>236</v>
      </c>
      <c r="I205" s="148" t="s">
        <v>237</v>
      </c>
      <c r="J205" s="148" t="s">
        <v>238</v>
      </c>
      <c r="K205" s="148" t="s">
        <v>239</v>
      </c>
      <c r="L205" s="148" t="s">
        <v>240</v>
      </c>
      <c r="M205" s="148" t="s">
        <v>241</v>
      </c>
      <c r="N205" s="148" t="s">
        <v>242</v>
      </c>
      <c r="O205" s="148" t="s">
        <v>243</v>
      </c>
      <c r="P205" s="148" t="s">
        <v>245</v>
      </c>
      <c r="Q205" s="148" t="s">
        <v>246</v>
      </c>
      <c r="R205" s="148" t="s">
        <v>247</v>
      </c>
      <c r="S205" s="148" t="s">
        <v>248</v>
      </c>
      <c r="T205" s="148" t="s">
        <v>282</v>
      </c>
      <c r="U205" s="148" t="s">
        <v>252</v>
      </c>
      <c r="V205" s="148" t="s">
        <v>296</v>
      </c>
      <c r="W205" s="149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286</v>
      </c>
      <c r="E206" s="11" t="s">
        <v>285</v>
      </c>
      <c r="F206" s="11" t="s">
        <v>286</v>
      </c>
      <c r="G206" s="11" t="s">
        <v>286</v>
      </c>
      <c r="H206" s="11" t="s">
        <v>318</v>
      </c>
      <c r="I206" s="11" t="s">
        <v>318</v>
      </c>
      <c r="J206" s="11" t="s">
        <v>285</v>
      </c>
      <c r="K206" s="11" t="s">
        <v>285</v>
      </c>
      <c r="L206" s="11" t="s">
        <v>285</v>
      </c>
      <c r="M206" s="11" t="s">
        <v>285</v>
      </c>
      <c r="N206" s="11" t="s">
        <v>285</v>
      </c>
      <c r="O206" s="11" t="s">
        <v>318</v>
      </c>
      <c r="P206" s="11" t="s">
        <v>318</v>
      </c>
      <c r="Q206" s="11" t="s">
        <v>285</v>
      </c>
      <c r="R206" s="11" t="s">
        <v>285</v>
      </c>
      <c r="S206" s="11" t="s">
        <v>285</v>
      </c>
      <c r="T206" s="11" t="s">
        <v>318</v>
      </c>
      <c r="U206" s="11" t="s">
        <v>286</v>
      </c>
      <c r="V206" s="11" t="s">
        <v>286</v>
      </c>
      <c r="W206" s="149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/>
      <c r="C207" s="9"/>
      <c r="D207" s="26" t="s">
        <v>319</v>
      </c>
      <c r="E207" s="26" t="s">
        <v>320</v>
      </c>
      <c r="F207" s="26" t="s">
        <v>320</v>
      </c>
      <c r="G207" s="26" t="s">
        <v>321</v>
      </c>
      <c r="H207" s="26" t="s">
        <v>321</v>
      </c>
      <c r="I207" s="26" t="s">
        <v>321</v>
      </c>
      <c r="J207" s="26" t="s">
        <v>321</v>
      </c>
      <c r="K207" s="26" t="s">
        <v>321</v>
      </c>
      <c r="L207" s="26" t="s">
        <v>321</v>
      </c>
      <c r="M207" s="26" t="s">
        <v>321</v>
      </c>
      <c r="N207" s="26" t="s">
        <v>321</v>
      </c>
      <c r="O207" s="26" t="s">
        <v>319</v>
      </c>
      <c r="P207" s="26" t="s">
        <v>319</v>
      </c>
      <c r="Q207" s="26" t="s">
        <v>321</v>
      </c>
      <c r="R207" s="26" t="s">
        <v>319</v>
      </c>
      <c r="S207" s="26" t="s">
        <v>288</v>
      </c>
      <c r="T207" s="26" t="s">
        <v>322</v>
      </c>
      <c r="U207" s="26" t="s">
        <v>257</v>
      </c>
      <c r="V207" s="26" t="s">
        <v>321</v>
      </c>
      <c r="W207" s="149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2</v>
      </c>
    </row>
    <row r="208" spans="1:65">
      <c r="A208" s="30"/>
      <c r="B208" s="18">
        <v>1</v>
      </c>
      <c r="C208" s="14">
        <v>1</v>
      </c>
      <c r="D208" s="211">
        <v>20</v>
      </c>
      <c r="E208" s="228">
        <v>20.922893301378913</v>
      </c>
      <c r="F208" s="211">
        <v>18.863</v>
      </c>
      <c r="G208" s="211">
        <v>22.03</v>
      </c>
      <c r="H208" s="211">
        <v>22</v>
      </c>
      <c r="I208" s="211">
        <v>19</v>
      </c>
      <c r="J208" s="211">
        <v>19</v>
      </c>
      <c r="K208" s="211">
        <v>21</v>
      </c>
      <c r="L208" s="211">
        <v>19</v>
      </c>
      <c r="M208" s="211">
        <v>19</v>
      </c>
      <c r="N208" s="211">
        <v>19</v>
      </c>
      <c r="O208" s="211">
        <v>19.669718694719997</v>
      </c>
      <c r="P208" s="211">
        <v>22</v>
      </c>
      <c r="Q208" s="211">
        <v>19.100000000000001</v>
      </c>
      <c r="R208" s="211">
        <v>21</v>
      </c>
      <c r="S208" s="211">
        <v>19.7</v>
      </c>
      <c r="T208" s="211">
        <v>22</v>
      </c>
      <c r="U208" s="211">
        <v>20</v>
      </c>
      <c r="V208" s="211">
        <v>17.873999999999999</v>
      </c>
      <c r="W208" s="213"/>
      <c r="X208" s="214"/>
      <c r="Y208" s="214"/>
      <c r="Z208" s="214"/>
      <c r="AA208" s="214"/>
      <c r="AB208" s="214"/>
      <c r="AC208" s="214"/>
      <c r="AD208" s="214"/>
      <c r="AE208" s="214"/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  <c r="BI208" s="214"/>
      <c r="BJ208" s="214"/>
      <c r="BK208" s="214"/>
      <c r="BL208" s="214"/>
      <c r="BM208" s="215">
        <v>1</v>
      </c>
    </row>
    <row r="209" spans="1:65">
      <c r="A209" s="30"/>
      <c r="B209" s="19">
        <v>1</v>
      </c>
      <c r="C209" s="9">
        <v>2</v>
      </c>
      <c r="D209" s="216">
        <v>19</v>
      </c>
      <c r="E209" s="216">
        <v>19.977460129344379</v>
      </c>
      <c r="F209" s="216">
        <v>18.544</v>
      </c>
      <c r="G209" s="216">
        <v>21.62</v>
      </c>
      <c r="H209" s="216">
        <v>21</v>
      </c>
      <c r="I209" s="216">
        <v>20</v>
      </c>
      <c r="J209" s="216">
        <v>18</v>
      </c>
      <c r="K209" s="216">
        <v>20</v>
      </c>
      <c r="L209" s="216">
        <v>19</v>
      </c>
      <c r="M209" s="216">
        <v>19</v>
      </c>
      <c r="N209" s="216">
        <v>19</v>
      </c>
      <c r="O209" s="216">
        <v>20.410179759119998</v>
      </c>
      <c r="P209" s="216">
        <v>21</v>
      </c>
      <c r="Q209" s="216">
        <v>18.5</v>
      </c>
      <c r="R209" s="216">
        <v>21</v>
      </c>
      <c r="S209" s="216">
        <v>19.5</v>
      </c>
      <c r="T209" s="216">
        <v>22</v>
      </c>
      <c r="U209" s="216">
        <v>20</v>
      </c>
      <c r="V209" s="216">
        <v>15.494999999999999</v>
      </c>
      <c r="W209" s="213"/>
      <c r="X209" s="214"/>
      <c r="Y209" s="214"/>
      <c r="Z209" s="214"/>
      <c r="AA209" s="214"/>
      <c r="AB209" s="214"/>
      <c r="AC209" s="214"/>
      <c r="AD209" s="214"/>
      <c r="AE209" s="214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  <c r="BI209" s="214"/>
      <c r="BJ209" s="214"/>
      <c r="BK209" s="214"/>
      <c r="BL209" s="214"/>
      <c r="BM209" s="215">
        <v>30</v>
      </c>
    </row>
    <row r="210" spans="1:65">
      <c r="A210" s="30"/>
      <c r="B210" s="19">
        <v>1</v>
      </c>
      <c r="C210" s="9">
        <v>3</v>
      </c>
      <c r="D210" s="216">
        <v>19</v>
      </c>
      <c r="E210" s="216">
        <v>19.95850944769532</v>
      </c>
      <c r="F210" s="216">
        <v>18.175000000000001</v>
      </c>
      <c r="G210" s="216">
        <v>22.04</v>
      </c>
      <c r="H210" s="216">
        <v>22</v>
      </c>
      <c r="I210" s="216">
        <v>19</v>
      </c>
      <c r="J210" s="216">
        <v>18</v>
      </c>
      <c r="K210" s="216">
        <v>20</v>
      </c>
      <c r="L210" s="216">
        <v>19</v>
      </c>
      <c r="M210" s="216">
        <v>19</v>
      </c>
      <c r="N210" s="216">
        <v>20</v>
      </c>
      <c r="O210" s="216">
        <v>20.765131140119998</v>
      </c>
      <c r="P210" s="216">
        <v>23</v>
      </c>
      <c r="Q210" s="216">
        <v>17.8</v>
      </c>
      <c r="R210" s="216">
        <v>22</v>
      </c>
      <c r="S210" s="216">
        <v>19.399999999999999</v>
      </c>
      <c r="T210" s="216">
        <v>22</v>
      </c>
      <c r="U210" s="216">
        <v>20</v>
      </c>
      <c r="V210" s="216">
        <v>18.63</v>
      </c>
      <c r="W210" s="213"/>
      <c r="X210" s="214"/>
      <c r="Y210" s="214"/>
      <c r="Z210" s="214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5">
        <v>16</v>
      </c>
    </row>
    <row r="211" spans="1:65">
      <c r="A211" s="30"/>
      <c r="B211" s="19">
        <v>1</v>
      </c>
      <c r="C211" s="9">
        <v>4</v>
      </c>
      <c r="D211" s="216">
        <v>19</v>
      </c>
      <c r="E211" s="216">
        <v>20.294422982718931</v>
      </c>
      <c r="F211" s="216">
        <v>19.131</v>
      </c>
      <c r="G211" s="216">
        <v>22.39</v>
      </c>
      <c r="H211" s="216">
        <v>23</v>
      </c>
      <c r="I211" s="216">
        <v>19</v>
      </c>
      <c r="J211" s="216">
        <v>18</v>
      </c>
      <c r="K211" s="216">
        <v>20</v>
      </c>
      <c r="L211" s="216">
        <v>19</v>
      </c>
      <c r="M211" s="216">
        <v>19</v>
      </c>
      <c r="N211" s="216">
        <v>19</v>
      </c>
      <c r="O211" s="216">
        <v>20.96153631192</v>
      </c>
      <c r="P211" s="216">
        <v>22</v>
      </c>
      <c r="Q211" s="216">
        <v>18.600000000000001</v>
      </c>
      <c r="R211" s="216">
        <v>22</v>
      </c>
      <c r="S211" s="216">
        <v>19.3</v>
      </c>
      <c r="T211" s="216">
        <v>21</v>
      </c>
      <c r="U211" s="216">
        <v>20</v>
      </c>
      <c r="V211" s="216">
        <v>15.529</v>
      </c>
      <c r="W211" s="213"/>
      <c r="X211" s="214"/>
      <c r="Y211" s="214"/>
      <c r="Z211" s="214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  <c r="BI211" s="214"/>
      <c r="BJ211" s="214"/>
      <c r="BK211" s="214"/>
      <c r="BL211" s="214"/>
      <c r="BM211" s="215">
        <v>19.85578212327383</v>
      </c>
    </row>
    <row r="212" spans="1:65">
      <c r="A212" s="30"/>
      <c r="B212" s="19">
        <v>1</v>
      </c>
      <c r="C212" s="9">
        <v>5</v>
      </c>
      <c r="D212" s="216">
        <v>20</v>
      </c>
      <c r="E212" s="216">
        <v>19.740746734103467</v>
      </c>
      <c r="F212" s="216">
        <v>18.428000000000001</v>
      </c>
      <c r="G212" s="216">
        <v>22.63</v>
      </c>
      <c r="H212" s="216">
        <v>22</v>
      </c>
      <c r="I212" s="216">
        <v>19</v>
      </c>
      <c r="J212" s="216">
        <v>18</v>
      </c>
      <c r="K212" s="216">
        <v>21</v>
      </c>
      <c r="L212" s="216">
        <v>19</v>
      </c>
      <c r="M212" s="216">
        <v>19</v>
      </c>
      <c r="N212" s="216">
        <v>19</v>
      </c>
      <c r="O212" s="216">
        <v>19.55000037672</v>
      </c>
      <c r="P212" s="216">
        <v>21</v>
      </c>
      <c r="Q212" s="216">
        <v>17.7</v>
      </c>
      <c r="R212" s="216">
        <v>21</v>
      </c>
      <c r="S212" s="216">
        <v>19.100000000000001</v>
      </c>
      <c r="T212" s="216">
        <v>19</v>
      </c>
      <c r="U212" s="216">
        <v>20</v>
      </c>
      <c r="V212" s="216">
        <v>17.937999999999999</v>
      </c>
      <c r="W212" s="213"/>
      <c r="X212" s="214"/>
      <c r="Y212" s="214"/>
      <c r="Z212" s="214"/>
      <c r="AA212" s="214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5">
        <v>85</v>
      </c>
    </row>
    <row r="213" spans="1:65">
      <c r="A213" s="30"/>
      <c r="B213" s="19">
        <v>1</v>
      </c>
      <c r="C213" s="9">
        <v>6</v>
      </c>
      <c r="D213" s="216">
        <v>20</v>
      </c>
      <c r="E213" s="216">
        <v>20.133792803884724</v>
      </c>
      <c r="F213" s="216">
        <v>18.387</v>
      </c>
      <c r="G213" s="216">
        <v>22.42</v>
      </c>
      <c r="H213" s="216">
        <v>22</v>
      </c>
      <c r="I213" s="216">
        <v>20</v>
      </c>
      <c r="J213" s="216">
        <v>19</v>
      </c>
      <c r="K213" s="216">
        <v>21</v>
      </c>
      <c r="L213" s="216">
        <v>19</v>
      </c>
      <c r="M213" s="216">
        <v>19</v>
      </c>
      <c r="N213" s="216">
        <v>20</v>
      </c>
      <c r="O213" s="216">
        <v>19.789677253320001</v>
      </c>
      <c r="P213" s="216">
        <v>22</v>
      </c>
      <c r="Q213" s="216">
        <v>19.100000000000001</v>
      </c>
      <c r="R213" s="216">
        <v>22</v>
      </c>
      <c r="S213" s="216">
        <v>19.899999999999999</v>
      </c>
      <c r="T213" s="216">
        <v>21</v>
      </c>
      <c r="U213" s="216">
        <v>20</v>
      </c>
      <c r="V213" s="216">
        <v>15.463000000000001</v>
      </c>
      <c r="W213" s="213"/>
      <c r="X213" s="214"/>
      <c r="Y213" s="214"/>
      <c r="Z213" s="214"/>
      <c r="AA213" s="214"/>
      <c r="AB213" s="214"/>
      <c r="AC213" s="214"/>
      <c r="AD213" s="214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  <c r="BI213" s="214"/>
      <c r="BJ213" s="214"/>
      <c r="BK213" s="214"/>
      <c r="BL213" s="214"/>
      <c r="BM213" s="219"/>
    </row>
    <row r="214" spans="1:65">
      <c r="A214" s="30"/>
      <c r="B214" s="20" t="s">
        <v>258</v>
      </c>
      <c r="C214" s="12"/>
      <c r="D214" s="220">
        <v>19.5</v>
      </c>
      <c r="E214" s="220">
        <v>20.171304233187623</v>
      </c>
      <c r="F214" s="220">
        <v>18.587999999999997</v>
      </c>
      <c r="G214" s="220">
        <v>22.188333333333333</v>
      </c>
      <c r="H214" s="220">
        <v>22</v>
      </c>
      <c r="I214" s="220">
        <v>19.333333333333332</v>
      </c>
      <c r="J214" s="220">
        <v>18.333333333333332</v>
      </c>
      <c r="K214" s="220">
        <v>20.5</v>
      </c>
      <c r="L214" s="220">
        <v>19</v>
      </c>
      <c r="M214" s="220">
        <v>19</v>
      </c>
      <c r="N214" s="220">
        <v>19.333333333333332</v>
      </c>
      <c r="O214" s="220">
        <v>20.19104058932</v>
      </c>
      <c r="P214" s="220">
        <v>21.833333333333332</v>
      </c>
      <c r="Q214" s="220">
        <v>18.466666666666669</v>
      </c>
      <c r="R214" s="220">
        <v>21.5</v>
      </c>
      <c r="S214" s="220">
        <v>19.483333333333334</v>
      </c>
      <c r="T214" s="220">
        <v>21.166666666666668</v>
      </c>
      <c r="U214" s="220">
        <v>20</v>
      </c>
      <c r="V214" s="220">
        <v>16.8215</v>
      </c>
      <c r="W214" s="213"/>
      <c r="X214" s="214"/>
      <c r="Y214" s="214"/>
      <c r="Z214" s="214"/>
      <c r="AA214" s="214"/>
      <c r="AB214" s="214"/>
      <c r="AC214" s="214"/>
      <c r="AD214" s="214"/>
      <c r="AE214" s="214"/>
      <c r="AF214" s="214"/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  <c r="BI214" s="214"/>
      <c r="BJ214" s="214"/>
      <c r="BK214" s="214"/>
      <c r="BL214" s="214"/>
      <c r="BM214" s="219"/>
    </row>
    <row r="215" spans="1:65">
      <c r="A215" s="30"/>
      <c r="B215" s="3" t="s">
        <v>259</v>
      </c>
      <c r="C215" s="29"/>
      <c r="D215" s="216">
        <v>19.5</v>
      </c>
      <c r="E215" s="216">
        <v>20.055626466614552</v>
      </c>
      <c r="F215" s="216">
        <v>18.486000000000001</v>
      </c>
      <c r="G215" s="216">
        <v>22.215</v>
      </c>
      <c r="H215" s="216">
        <v>22</v>
      </c>
      <c r="I215" s="216">
        <v>19</v>
      </c>
      <c r="J215" s="216">
        <v>18</v>
      </c>
      <c r="K215" s="216">
        <v>20.5</v>
      </c>
      <c r="L215" s="216">
        <v>19</v>
      </c>
      <c r="M215" s="216">
        <v>19</v>
      </c>
      <c r="N215" s="216">
        <v>19</v>
      </c>
      <c r="O215" s="216">
        <v>20.099928506219999</v>
      </c>
      <c r="P215" s="216">
        <v>22</v>
      </c>
      <c r="Q215" s="216">
        <v>18.55</v>
      </c>
      <c r="R215" s="216">
        <v>21.5</v>
      </c>
      <c r="S215" s="216">
        <v>19.45</v>
      </c>
      <c r="T215" s="216">
        <v>21.5</v>
      </c>
      <c r="U215" s="216">
        <v>20</v>
      </c>
      <c r="V215" s="216">
        <v>16.701499999999999</v>
      </c>
      <c r="W215" s="213"/>
      <c r="X215" s="214"/>
      <c r="Y215" s="214"/>
      <c r="Z215" s="214"/>
      <c r="AA215" s="214"/>
      <c r="AB215" s="214"/>
      <c r="AC215" s="214"/>
      <c r="AD215" s="214"/>
      <c r="AE215" s="214"/>
      <c r="AF215" s="214"/>
      <c r="AG215" s="214"/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  <c r="BI215" s="214"/>
      <c r="BJ215" s="214"/>
      <c r="BK215" s="214"/>
      <c r="BL215" s="214"/>
      <c r="BM215" s="219"/>
    </row>
    <row r="216" spans="1:65">
      <c r="A216" s="30"/>
      <c r="B216" s="3" t="s">
        <v>260</v>
      </c>
      <c r="C216" s="29"/>
      <c r="D216" s="24">
        <v>0.54772255750516607</v>
      </c>
      <c r="E216" s="24">
        <v>0.41223497633855843</v>
      </c>
      <c r="F216" s="24">
        <v>0.34899283660270136</v>
      </c>
      <c r="G216" s="24">
        <v>0.3631758068300619</v>
      </c>
      <c r="H216" s="24">
        <v>0.63245553203367588</v>
      </c>
      <c r="I216" s="24">
        <v>0.5163977794943222</v>
      </c>
      <c r="J216" s="24">
        <v>0.5163977794943222</v>
      </c>
      <c r="K216" s="24">
        <v>0.54772255750516607</v>
      </c>
      <c r="L216" s="24">
        <v>0</v>
      </c>
      <c r="M216" s="24">
        <v>0</v>
      </c>
      <c r="N216" s="24">
        <v>0.5163977794943222</v>
      </c>
      <c r="O216" s="24">
        <v>0.60250596582075622</v>
      </c>
      <c r="P216" s="24">
        <v>0.752772652709081</v>
      </c>
      <c r="Q216" s="24">
        <v>0.60882400303098061</v>
      </c>
      <c r="R216" s="24">
        <v>0.54772255750516607</v>
      </c>
      <c r="S216" s="24">
        <v>0.2857738033247032</v>
      </c>
      <c r="T216" s="24">
        <v>1.1690451944500122</v>
      </c>
      <c r="U216" s="24">
        <v>0</v>
      </c>
      <c r="V216" s="24">
        <v>1.4765284623060939</v>
      </c>
      <c r="W216" s="149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86</v>
      </c>
      <c r="C217" s="29"/>
      <c r="D217" s="13">
        <v>2.8088336282316211E-2</v>
      </c>
      <c r="E217" s="13">
        <v>2.0436704120515559E-2</v>
      </c>
      <c r="F217" s="13">
        <v>1.8775168743420563E-2</v>
      </c>
      <c r="G217" s="13">
        <v>1.6367872312629546E-2</v>
      </c>
      <c r="H217" s="13">
        <v>2.8747978728803449E-2</v>
      </c>
      <c r="I217" s="13">
        <v>2.6710229973844254E-2</v>
      </c>
      <c r="J217" s="13">
        <v>2.8167151608781211E-2</v>
      </c>
      <c r="K217" s="13">
        <v>2.6718173536837371E-2</v>
      </c>
      <c r="L217" s="13">
        <v>0</v>
      </c>
      <c r="M217" s="13">
        <v>0</v>
      </c>
      <c r="N217" s="13">
        <v>2.6710229973844254E-2</v>
      </c>
      <c r="O217" s="13">
        <v>2.9840263217510949E-2</v>
      </c>
      <c r="P217" s="13">
        <v>3.4478136765301419E-2</v>
      </c>
      <c r="Q217" s="13">
        <v>3.2968808828392447E-2</v>
      </c>
      <c r="R217" s="13">
        <v>2.5475467790937956E-2</v>
      </c>
      <c r="S217" s="13">
        <v>1.4667603250198624E-2</v>
      </c>
      <c r="T217" s="13">
        <v>5.5230481627559627E-2</v>
      </c>
      <c r="U217" s="13">
        <v>0</v>
      </c>
      <c r="V217" s="13">
        <v>8.7776266225134139E-2</v>
      </c>
      <c r="W217" s="149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261</v>
      </c>
      <c r="C218" s="29"/>
      <c r="D218" s="13">
        <v>-1.79183132180325E-2</v>
      </c>
      <c r="E218" s="13">
        <v>1.5890691585699557E-2</v>
      </c>
      <c r="F218" s="13">
        <v>-6.3849518261373861E-2</v>
      </c>
      <c r="G218" s="13">
        <v>0.11747465778874644</v>
      </c>
      <c r="H218" s="13">
        <v>0.10798959534375818</v>
      </c>
      <c r="I218" s="13">
        <v>-2.631217378881856E-2</v>
      </c>
      <c r="J218" s="13">
        <v>-7.6675337213534811E-2</v>
      </c>
      <c r="K218" s="13">
        <v>3.2444850206683862E-2</v>
      </c>
      <c r="L218" s="13">
        <v>-4.309989493039057E-2</v>
      </c>
      <c r="M218" s="13">
        <v>-4.309989493039057E-2</v>
      </c>
      <c r="N218" s="13">
        <v>-2.631217378881856E-2</v>
      </c>
      <c r="O218" s="13">
        <v>1.6884676915003061E-2</v>
      </c>
      <c r="P218" s="13">
        <v>9.9595734772972122E-2</v>
      </c>
      <c r="Q218" s="13">
        <v>-6.9960248756905874E-2</v>
      </c>
      <c r="R218" s="13">
        <v>8.2808013631400224E-2</v>
      </c>
      <c r="S218" s="13">
        <v>-1.8757699275110951E-2</v>
      </c>
      <c r="T218" s="13">
        <v>6.6020292489828103E-2</v>
      </c>
      <c r="U218" s="13">
        <v>7.2632684943256809E-3</v>
      </c>
      <c r="V218" s="13">
        <v>-0.152816046451135</v>
      </c>
      <c r="W218" s="149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262</v>
      </c>
      <c r="C219" s="47"/>
      <c r="D219" s="45">
        <v>0</v>
      </c>
      <c r="E219" s="45">
        <v>0.5</v>
      </c>
      <c r="F219" s="45">
        <v>0.67</v>
      </c>
      <c r="G219" s="45">
        <v>1.99</v>
      </c>
      <c r="H219" s="45">
        <v>1.85</v>
      </c>
      <c r="I219" s="45">
        <v>0.12</v>
      </c>
      <c r="J219" s="45">
        <v>0.86</v>
      </c>
      <c r="K219" s="45">
        <v>0.74</v>
      </c>
      <c r="L219" s="45">
        <v>0.37</v>
      </c>
      <c r="M219" s="45">
        <v>0.37</v>
      </c>
      <c r="N219" s="45">
        <v>0.12</v>
      </c>
      <c r="O219" s="45">
        <v>0.51</v>
      </c>
      <c r="P219" s="45">
        <v>1.73</v>
      </c>
      <c r="Q219" s="45">
        <v>0.76</v>
      </c>
      <c r="R219" s="45">
        <v>1.48</v>
      </c>
      <c r="S219" s="45">
        <v>0.01</v>
      </c>
      <c r="T219" s="45">
        <v>1.23</v>
      </c>
      <c r="U219" s="45">
        <v>0.37</v>
      </c>
      <c r="V219" s="45">
        <v>1.98</v>
      </c>
      <c r="W219" s="149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BM220" s="55"/>
    </row>
    <row r="221" spans="1:65" ht="15">
      <c r="B221" s="8" t="s">
        <v>563</v>
      </c>
      <c r="BM221" s="28" t="s">
        <v>66</v>
      </c>
    </row>
    <row r="222" spans="1:65" ht="15">
      <c r="A222" s="25" t="s">
        <v>28</v>
      </c>
      <c r="B222" s="18" t="s">
        <v>110</v>
      </c>
      <c r="C222" s="15" t="s">
        <v>111</v>
      </c>
      <c r="D222" s="16" t="s">
        <v>227</v>
      </c>
      <c r="E222" s="17" t="s">
        <v>227</v>
      </c>
      <c r="F222" s="17" t="s">
        <v>227</v>
      </c>
      <c r="G222" s="17" t="s">
        <v>227</v>
      </c>
      <c r="H222" s="17" t="s">
        <v>227</v>
      </c>
      <c r="I222" s="17" t="s">
        <v>227</v>
      </c>
      <c r="J222" s="17" t="s">
        <v>227</v>
      </c>
      <c r="K222" s="17" t="s">
        <v>227</v>
      </c>
      <c r="L222" s="17" t="s">
        <v>227</v>
      </c>
      <c r="M222" s="17" t="s">
        <v>227</v>
      </c>
      <c r="N222" s="17" t="s">
        <v>227</v>
      </c>
      <c r="O222" s="17" t="s">
        <v>227</v>
      </c>
      <c r="P222" s="17" t="s">
        <v>227</v>
      </c>
      <c r="Q222" s="149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228</v>
      </c>
      <c r="C223" s="9" t="s">
        <v>228</v>
      </c>
      <c r="D223" s="147" t="s">
        <v>231</v>
      </c>
      <c r="E223" s="148" t="s">
        <v>232</v>
      </c>
      <c r="F223" s="148" t="s">
        <v>236</v>
      </c>
      <c r="G223" s="148" t="s">
        <v>237</v>
      </c>
      <c r="H223" s="148" t="s">
        <v>238</v>
      </c>
      <c r="I223" s="148" t="s">
        <v>239</v>
      </c>
      <c r="J223" s="148" t="s">
        <v>240</v>
      </c>
      <c r="K223" s="148" t="s">
        <v>241</v>
      </c>
      <c r="L223" s="148" t="s">
        <v>242</v>
      </c>
      <c r="M223" s="148" t="s">
        <v>243</v>
      </c>
      <c r="N223" s="148" t="s">
        <v>245</v>
      </c>
      <c r="O223" s="148" t="s">
        <v>282</v>
      </c>
      <c r="P223" s="148" t="s">
        <v>252</v>
      </c>
      <c r="Q223" s="149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285</v>
      </c>
      <c r="E224" s="11" t="s">
        <v>285</v>
      </c>
      <c r="F224" s="11" t="s">
        <v>318</v>
      </c>
      <c r="G224" s="11" t="s">
        <v>285</v>
      </c>
      <c r="H224" s="11" t="s">
        <v>285</v>
      </c>
      <c r="I224" s="11" t="s">
        <v>285</v>
      </c>
      <c r="J224" s="11" t="s">
        <v>285</v>
      </c>
      <c r="K224" s="11" t="s">
        <v>285</v>
      </c>
      <c r="L224" s="11" t="s">
        <v>285</v>
      </c>
      <c r="M224" s="11" t="s">
        <v>318</v>
      </c>
      <c r="N224" s="11" t="s">
        <v>318</v>
      </c>
      <c r="O224" s="11" t="s">
        <v>318</v>
      </c>
      <c r="P224" s="11" t="s">
        <v>285</v>
      </c>
      <c r="Q224" s="149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319</v>
      </c>
      <c r="E225" s="26" t="s">
        <v>320</v>
      </c>
      <c r="F225" s="26" t="s">
        <v>321</v>
      </c>
      <c r="G225" s="26" t="s">
        <v>321</v>
      </c>
      <c r="H225" s="26" t="s">
        <v>321</v>
      </c>
      <c r="I225" s="26" t="s">
        <v>321</v>
      </c>
      <c r="J225" s="26" t="s">
        <v>321</v>
      </c>
      <c r="K225" s="26" t="s">
        <v>321</v>
      </c>
      <c r="L225" s="26" t="s">
        <v>321</v>
      </c>
      <c r="M225" s="26" t="s">
        <v>319</v>
      </c>
      <c r="N225" s="26" t="s">
        <v>319</v>
      </c>
      <c r="O225" s="26" t="s">
        <v>322</v>
      </c>
      <c r="P225" s="26" t="s">
        <v>257</v>
      </c>
      <c r="Q225" s="149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0.59</v>
      </c>
      <c r="E226" s="22">
        <v>0.58173258850991683</v>
      </c>
      <c r="F226" s="22">
        <v>0.52</v>
      </c>
      <c r="G226" s="22">
        <v>0.52</v>
      </c>
      <c r="H226" s="22">
        <v>0.56000000000000005</v>
      </c>
      <c r="I226" s="22">
        <v>0.55000000000000004</v>
      </c>
      <c r="J226" s="22">
        <v>0.55000000000000004</v>
      </c>
      <c r="K226" s="22">
        <v>0.55000000000000004</v>
      </c>
      <c r="L226" s="22">
        <v>0.57999999999999996</v>
      </c>
      <c r="M226" s="22">
        <v>0.52944207399999998</v>
      </c>
      <c r="N226" s="22">
        <v>0.61</v>
      </c>
      <c r="O226" s="143">
        <v>0.6</v>
      </c>
      <c r="P226" s="143">
        <v>0.5</v>
      </c>
      <c r="Q226" s="149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0.59</v>
      </c>
      <c r="E227" s="11">
        <v>0.56675815599981938</v>
      </c>
      <c r="F227" s="11">
        <v>0.51</v>
      </c>
      <c r="G227" s="11">
        <v>0.52</v>
      </c>
      <c r="H227" s="11">
        <v>0.56999999999999995</v>
      </c>
      <c r="I227" s="11">
        <v>0.56000000000000005</v>
      </c>
      <c r="J227" s="11">
        <v>0.54</v>
      </c>
      <c r="K227" s="11">
        <v>0.56999999999999995</v>
      </c>
      <c r="L227" s="11">
        <v>0.6</v>
      </c>
      <c r="M227" s="11">
        <v>0.55710701899999993</v>
      </c>
      <c r="N227" s="11">
        <v>0.61</v>
      </c>
      <c r="O227" s="144">
        <v>0.6</v>
      </c>
      <c r="P227" s="144">
        <v>0.6</v>
      </c>
      <c r="Q227" s="149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31</v>
      </c>
    </row>
    <row r="228" spans="1:65">
      <c r="A228" s="30"/>
      <c r="B228" s="19">
        <v>1</v>
      </c>
      <c r="C228" s="9">
        <v>3</v>
      </c>
      <c r="D228" s="11">
        <v>0.56999999999999995</v>
      </c>
      <c r="E228" s="11">
        <v>0.58979567032031877</v>
      </c>
      <c r="F228" s="11">
        <v>0.49</v>
      </c>
      <c r="G228" s="11">
        <v>0.51</v>
      </c>
      <c r="H228" s="11">
        <v>0.56000000000000005</v>
      </c>
      <c r="I228" s="11">
        <v>0.55000000000000004</v>
      </c>
      <c r="J228" s="11">
        <v>0.53</v>
      </c>
      <c r="K228" s="11">
        <v>0.53</v>
      </c>
      <c r="L228" s="11">
        <v>0.6</v>
      </c>
      <c r="M228" s="11">
        <v>0.58352104100000002</v>
      </c>
      <c r="N228" s="11">
        <v>0.61</v>
      </c>
      <c r="O228" s="144">
        <v>0.6</v>
      </c>
      <c r="P228" s="144">
        <v>0.6</v>
      </c>
      <c r="Q228" s="149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0.61</v>
      </c>
      <c r="E229" s="11">
        <v>0.59298757050609985</v>
      </c>
      <c r="F229" s="11">
        <v>0.5</v>
      </c>
      <c r="G229" s="11">
        <v>0.53</v>
      </c>
      <c r="H229" s="11">
        <v>0.56000000000000005</v>
      </c>
      <c r="I229" s="11">
        <v>0.55000000000000004</v>
      </c>
      <c r="J229" s="11">
        <v>0.56999999999999995</v>
      </c>
      <c r="K229" s="11">
        <v>0.56000000000000005</v>
      </c>
      <c r="L229" s="11">
        <v>0.6</v>
      </c>
      <c r="M229" s="11">
        <v>0.56952931799999995</v>
      </c>
      <c r="N229" s="11">
        <v>0.63</v>
      </c>
      <c r="O229" s="144">
        <v>0.6</v>
      </c>
      <c r="P229" s="144">
        <v>0.5</v>
      </c>
      <c r="Q229" s="149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0.56116452499556313</v>
      </c>
    </row>
    <row r="230" spans="1:65">
      <c r="A230" s="30"/>
      <c r="B230" s="19">
        <v>1</v>
      </c>
      <c r="C230" s="9">
        <v>5</v>
      </c>
      <c r="D230" s="11">
        <v>0.6</v>
      </c>
      <c r="E230" s="11">
        <v>0.57410346579125759</v>
      </c>
      <c r="F230" s="11">
        <v>0.52</v>
      </c>
      <c r="G230" s="11">
        <v>0.53</v>
      </c>
      <c r="H230" s="11">
        <v>0.56000000000000005</v>
      </c>
      <c r="I230" s="11">
        <v>0.55000000000000004</v>
      </c>
      <c r="J230" s="11">
        <v>0.55000000000000004</v>
      </c>
      <c r="K230" s="11">
        <v>0.56999999999999995</v>
      </c>
      <c r="L230" s="11">
        <v>0.57999999999999996</v>
      </c>
      <c r="M230" s="11">
        <v>0.52910488</v>
      </c>
      <c r="N230" s="11">
        <v>0.61</v>
      </c>
      <c r="O230" s="144">
        <v>0.6</v>
      </c>
      <c r="P230" s="144">
        <v>0.5</v>
      </c>
      <c r="Q230" s="149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86</v>
      </c>
    </row>
    <row r="231" spans="1:65">
      <c r="A231" s="30"/>
      <c r="B231" s="19">
        <v>1</v>
      </c>
      <c r="C231" s="9">
        <v>6</v>
      </c>
      <c r="D231" s="11">
        <v>0.59</v>
      </c>
      <c r="E231" s="11">
        <v>0.55094519457974966</v>
      </c>
      <c r="F231" s="11">
        <v>0.5</v>
      </c>
      <c r="G231" s="11">
        <v>0.54</v>
      </c>
      <c r="H231" s="11">
        <v>0.56999999999999995</v>
      </c>
      <c r="I231" s="11">
        <v>0.54</v>
      </c>
      <c r="J231" s="11">
        <v>0.54</v>
      </c>
      <c r="K231" s="11">
        <v>0.54</v>
      </c>
      <c r="L231" s="11">
        <v>0.6</v>
      </c>
      <c r="M231" s="11">
        <v>0.55183167199999994</v>
      </c>
      <c r="N231" s="11">
        <v>0.61</v>
      </c>
      <c r="O231" s="144">
        <v>0.6</v>
      </c>
      <c r="P231" s="144">
        <v>0.6</v>
      </c>
      <c r="Q231" s="14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258</v>
      </c>
      <c r="C232" s="12"/>
      <c r="D232" s="23">
        <v>0.59166666666666667</v>
      </c>
      <c r="E232" s="23">
        <v>0.57605377428452709</v>
      </c>
      <c r="F232" s="23">
        <v>0.50666666666666671</v>
      </c>
      <c r="G232" s="23">
        <v>0.52500000000000002</v>
      </c>
      <c r="H232" s="23">
        <v>0.56333333333333335</v>
      </c>
      <c r="I232" s="23">
        <v>0.54999999999999993</v>
      </c>
      <c r="J232" s="23">
        <v>0.54666666666666675</v>
      </c>
      <c r="K232" s="23">
        <v>0.55333333333333334</v>
      </c>
      <c r="L232" s="23">
        <v>0.59333333333333338</v>
      </c>
      <c r="M232" s="23">
        <v>0.55342266733333323</v>
      </c>
      <c r="N232" s="23">
        <v>0.61333333333333329</v>
      </c>
      <c r="O232" s="23">
        <v>0.6</v>
      </c>
      <c r="P232" s="23">
        <v>0.55000000000000004</v>
      </c>
      <c r="Q232" s="14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259</v>
      </c>
      <c r="C233" s="29"/>
      <c r="D233" s="11">
        <v>0.59</v>
      </c>
      <c r="E233" s="11">
        <v>0.57791802715058727</v>
      </c>
      <c r="F233" s="11">
        <v>0.505</v>
      </c>
      <c r="G233" s="11">
        <v>0.52500000000000002</v>
      </c>
      <c r="H233" s="11">
        <v>0.56000000000000005</v>
      </c>
      <c r="I233" s="11">
        <v>0.55000000000000004</v>
      </c>
      <c r="J233" s="11">
        <v>0.54500000000000004</v>
      </c>
      <c r="K233" s="11">
        <v>0.55500000000000005</v>
      </c>
      <c r="L233" s="11">
        <v>0.6</v>
      </c>
      <c r="M233" s="11">
        <v>0.55446934549999993</v>
      </c>
      <c r="N233" s="11">
        <v>0.61</v>
      </c>
      <c r="O233" s="11">
        <v>0.6</v>
      </c>
      <c r="P233" s="11">
        <v>0.55000000000000004</v>
      </c>
      <c r="Q233" s="14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260</v>
      </c>
      <c r="C234" s="29"/>
      <c r="D234" s="24">
        <v>1.3291601358251267E-2</v>
      </c>
      <c r="E234" s="24">
        <v>1.5674789245433699E-2</v>
      </c>
      <c r="F234" s="24">
        <v>1.2110601416389978E-2</v>
      </c>
      <c r="G234" s="24">
        <v>1.0488088481701525E-2</v>
      </c>
      <c r="H234" s="24">
        <v>5.1639777949431696E-3</v>
      </c>
      <c r="I234" s="24">
        <v>6.324555320336764E-3</v>
      </c>
      <c r="J234" s="24">
        <v>1.366260102127944E-2</v>
      </c>
      <c r="K234" s="24">
        <v>1.6329931618554488E-2</v>
      </c>
      <c r="L234" s="24">
        <v>1.0327955589886454E-2</v>
      </c>
      <c r="M234" s="24">
        <v>2.1669636101414456E-2</v>
      </c>
      <c r="N234" s="24">
        <v>8.1649658092772665E-3</v>
      </c>
      <c r="O234" s="24">
        <v>0</v>
      </c>
      <c r="P234" s="24">
        <v>5.4772255750516599E-2</v>
      </c>
      <c r="Q234" s="203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56"/>
    </row>
    <row r="235" spans="1:65">
      <c r="A235" s="30"/>
      <c r="B235" s="3" t="s">
        <v>86</v>
      </c>
      <c r="C235" s="29"/>
      <c r="D235" s="13">
        <v>2.2464678351973973E-2</v>
      </c>
      <c r="E235" s="13">
        <v>2.7210635439203868E-2</v>
      </c>
      <c r="F235" s="13">
        <v>2.3902502795506535E-2</v>
      </c>
      <c r="G235" s="13">
        <v>1.9977311393717192E-2</v>
      </c>
      <c r="H235" s="13">
        <v>9.1668244880647974E-3</v>
      </c>
      <c r="I235" s="13">
        <v>1.149919149152139E-2</v>
      </c>
      <c r="J235" s="13">
        <v>2.4992562843803849E-2</v>
      </c>
      <c r="K235" s="13">
        <v>2.9511924611845458E-2</v>
      </c>
      <c r="L235" s="13">
        <v>1.7406666724527731E-2</v>
      </c>
      <c r="M235" s="13">
        <v>3.9155671389156474E-2</v>
      </c>
      <c r="N235" s="13">
        <v>1.3312444254256414E-2</v>
      </c>
      <c r="O235" s="13">
        <v>0</v>
      </c>
      <c r="P235" s="13">
        <v>9.9585919546393814E-2</v>
      </c>
      <c r="Q235" s="149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5.4355078256852929E-2</v>
      </c>
      <c r="E236" s="13">
        <v>2.6532770026903796E-2</v>
      </c>
      <c r="F236" s="13">
        <v>-9.7115651295539895E-2</v>
      </c>
      <c r="G236" s="13">
        <v>-6.4445493941102328E-2</v>
      </c>
      <c r="H236" s="13">
        <v>3.8648350727219505E-3</v>
      </c>
      <c r="I236" s="13">
        <v>-1.989527936686919E-2</v>
      </c>
      <c r="J236" s="13">
        <v>-2.5835307976766697E-2</v>
      </c>
      <c r="K236" s="13">
        <v>-1.3955250756971349E-2</v>
      </c>
      <c r="L236" s="13">
        <v>5.7325092561801849E-2</v>
      </c>
      <c r="M236" s="13">
        <v>-1.3796056802220513E-2</v>
      </c>
      <c r="N236" s="13">
        <v>9.2965264221188226E-2</v>
      </c>
      <c r="O236" s="13">
        <v>6.9205149781597308E-2</v>
      </c>
      <c r="P236" s="13">
        <v>-1.9895279366869079E-2</v>
      </c>
      <c r="Q236" s="149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>
        <v>1.1399999999999999</v>
      </c>
      <c r="E237" s="45">
        <v>0.67</v>
      </c>
      <c r="F237" s="45">
        <v>1.39</v>
      </c>
      <c r="G237" s="45">
        <v>0.85</v>
      </c>
      <c r="H237" s="45">
        <v>0.3</v>
      </c>
      <c r="I237" s="45">
        <v>0.1</v>
      </c>
      <c r="J237" s="45">
        <v>0.2</v>
      </c>
      <c r="K237" s="45">
        <v>0</v>
      </c>
      <c r="L237" s="45">
        <v>1.19</v>
      </c>
      <c r="M237" s="45">
        <v>0</v>
      </c>
      <c r="N237" s="45">
        <v>1.79</v>
      </c>
      <c r="O237" s="45" t="s">
        <v>263</v>
      </c>
      <c r="P237" s="45" t="s">
        <v>263</v>
      </c>
      <c r="Q237" s="149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329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BM238" s="55"/>
    </row>
    <row r="239" spans="1:65">
      <c r="BM239" s="55"/>
    </row>
    <row r="240" spans="1:65" ht="15">
      <c r="B240" s="8" t="s">
        <v>564</v>
      </c>
      <c r="BM240" s="28" t="s">
        <v>66</v>
      </c>
    </row>
    <row r="241" spans="1:65" ht="15">
      <c r="A241" s="25" t="s">
        <v>0</v>
      </c>
      <c r="B241" s="18" t="s">
        <v>110</v>
      </c>
      <c r="C241" s="15" t="s">
        <v>111</v>
      </c>
      <c r="D241" s="16" t="s">
        <v>227</v>
      </c>
      <c r="E241" s="17" t="s">
        <v>227</v>
      </c>
      <c r="F241" s="17" t="s">
        <v>227</v>
      </c>
      <c r="G241" s="17" t="s">
        <v>227</v>
      </c>
      <c r="H241" s="17" t="s">
        <v>227</v>
      </c>
      <c r="I241" s="17" t="s">
        <v>227</v>
      </c>
      <c r="J241" s="17" t="s">
        <v>227</v>
      </c>
      <c r="K241" s="17" t="s">
        <v>227</v>
      </c>
      <c r="L241" s="17" t="s">
        <v>227</v>
      </c>
      <c r="M241" s="17" t="s">
        <v>227</v>
      </c>
      <c r="N241" s="17" t="s">
        <v>227</v>
      </c>
      <c r="O241" s="17" t="s">
        <v>227</v>
      </c>
      <c r="P241" s="17" t="s">
        <v>227</v>
      </c>
      <c r="Q241" s="17" t="s">
        <v>227</v>
      </c>
      <c r="R241" s="17" t="s">
        <v>227</v>
      </c>
      <c r="S241" s="17" t="s">
        <v>227</v>
      </c>
      <c r="T241" s="17" t="s">
        <v>227</v>
      </c>
      <c r="U241" s="17" t="s">
        <v>227</v>
      </c>
      <c r="V241" s="17" t="s">
        <v>227</v>
      </c>
      <c r="W241" s="17" t="s">
        <v>227</v>
      </c>
      <c r="X241" s="17" t="s">
        <v>227</v>
      </c>
      <c r="Y241" s="149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228</v>
      </c>
      <c r="C242" s="9" t="s">
        <v>228</v>
      </c>
      <c r="D242" s="147" t="s">
        <v>231</v>
      </c>
      <c r="E242" s="148" t="s">
        <v>232</v>
      </c>
      <c r="F242" s="148" t="s">
        <v>233</v>
      </c>
      <c r="G242" s="148" t="s">
        <v>234</v>
      </c>
      <c r="H242" s="148" t="s">
        <v>236</v>
      </c>
      <c r="I242" s="148" t="s">
        <v>237</v>
      </c>
      <c r="J242" s="148" t="s">
        <v>238</v>
      </c>
      <c r="K242" s="148" t="s">
        <v>239</v>
      </c>
      <c r="L242" s="148" t="s">
        <v>240</v>
      </c>
      <c r="M242" s="148" t="s">
        <v>241</v>
      </c>
      <c r="N242" s="148" t="s">
        <v>242</v>
      </c>
      <c r="O242" s="148" t="s">
        <v>243</v>
      </c>
      <c r="P242" s="148" t="s">
        <v>244</v>
      </c>
      <c r="Q242" s="148" t="s">
        <v>245</v>
      </c>
      <c r="R242" s="148" t="s">
        <v>246</v>
      </c>
      <c r="S242" s="148" t="s">
        <v>247</v>
      </c>
      <c r="T242" s="148" t="s">
        <v>248</v>
      </c>
      <c r="U242" s="148" t="s">
        <v>282</v>
      </c>
      <c r="V242" s="148" t="s">
        <v>251</v>
      </c>
      <c r="W242" s="148" t="s">
        <v>252</v>
      </c>
      <c r="X242" s="148" t="s">
        <v>296</v>
      </c>
      <c r="Y242" s="149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285</v>
      </c>
      <c r="E243" s="11" t="s">
        <v>285</v>
      </c>
      <c r="F243" s="11" t="s">
        <v>286</v>
      </c>
      <c r="G243" s="11" t="s">
        <v>286</v>
      </c>
      <c r="H243" s="11" t="s">
        <v>318</v>
      </c>
      <c r="I243" s="11" t="s">
        <v>285</v>
      </c>
      <c r="J243" s="11" t="s">
        <v>285</v>
      </c>
      <c r="K243" s="11" t="s">
        <v>285</v>
      </c>
      <c r="L243" s="11" t="s">
        <v>285</v>
      </c>
      <c r="M243" s="11" t="s">
        <v>285</v>
      </c>
      <c r="N243" s="11" t="s">
        <v>285</v>
      </c>
      <c r="O243" s="11" t="s">
        <v>318</v>
      </c>
      <c r="P243" s="11" t="s">
        <v>318</v>
      </c>
      <c r="Q243" s="11" t="s">
        <v>318</v>
      </c>
      <c r="R243" s="11" t="s">
        <v>285</v>
      </c>
      <c r="S243" s="11" t="s">
        <v>285</v>
      </c>
      <c r="T243" s="11" t="s">
        <v>285</v>
      </c>
      <c r="U243" s="11" t="s">
        <v>318</v>
      </c>
      <c r="V243" s="11" t="s">
        <v>286</v>
      </c>
      <c r="W243" s="11" t="s">
        <v>286</v>
      </c>
      <c r="X243" s="11" t="s">
        <v>286</v>
      </c>
      <c r="Y243" s="149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 t="s">
        <v>319</v>
      </c>
      <c r="E244" s="26" t="s">
        <v>320</v>
      </c>
      <c r="F244" s="26" t="s">
        <v>320</v>
      </c>
      <c r="G244" s="26" t="s">
        <v>321</v>
      </c>
      <c r="H244" s="26" t="s">
        <v>321</v>
      </c>
      <c r="I244" s="26" t="s">
        <v>321</v>
      </c>
      <c r="J244" s="26" t="s">
        <v>321</v>
      </c>
      <c r="K244" s="26" t="s">
        <v>321</v>
      </c>
      <c r="L244" s="26" t="s">
        <v>321</v>
      </c>
      <c r="M244" s="26" t="s">
        <v>321</v>
      </c>
      <c r="N244" s="26" t="s">
        <v>321</v>
      </c>
      <c r="O244" s="26" t="s">
        <v>319</v>
      </c>
      <c r="P244" s="26" t="s">
        <v>321</v>
      </c>
      <c r="Q244" s="26" t="s">
        <v>319</v>
      </c>
      <c r="R244" s="26" t="s">
        <v>321</v>
      </c>
      <c r="S244" s="26" t="s">
        <v>319</v>
      </c>
      <c r="T244" s="26" t="s">
        <v>288</v>
      </c>
      <c r="U244" s="26" t="s">
        <v>322</v>
      </c>
      <c r="V244" s="26" t="s">
        <v>319</v>
      </c>
      <c r="W244" s="26" t="s">
        <v>257</v>
      </c>
      <c r="X244" s="26" t="s">
        <v>321</v>
      </c>
      <c r="Y244" s="149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21">
        <v>177.7</v>
      </c>
      <c r="E245" s="232">
        <v>187.12929513883569</v>
      </c>
      <c r="F245" s="221">
        <v>186.15</v>
      </c>
      <c r="G245" s="221">
        <v>185.31</v>
      </c>
      <c r="H245" s="221">
        <v>178</v>
      </c>
      <c r="I245" s="221">
        <v>180</v>
      </c>
      <c r="J245" s="221">
        <v>178.5</v>
      </c>
      <c r="K245" s="221">
        <v>187</v>
      </c>
      <c r="L245" s="221">
        <v>176.5</v>
      </c>
      <c r="M245" s="221">
        <v>190</v>
      </c>
      <c r="N245" s="221">
        <v>193.5</v>
      </c>
      <c r="O245" s="221">
        <v>184.26996311229001</v>
      </c>
      <c r="P245" s="221">
        <v>191</v>
      </c>
      <c r="Q245" s="221">
        <v>183</v>
      </c>
      <c r="R245" s="221">
        <v>193.79</v>
      </c>
      <c r="S245" s="221">
        <v>174</v>
      </c>
      <c r="T245" s="221">
        <v>166.98</v>
      </c>
      <c r="U245" s="221">
        <v>171</v>
      </c>
      <c r="V245" s="221">
        <v>176.4</v>
      </c>
      <c r="W245" s="221">
        <v>171</v>
      </c>
      <c r="X245" s="221">
        <v>178.43799999999999</v>
      </c>
      <c r="Y245" s="222"/>
      <c r="Z245" s="223"/>
      <c r="AA245" s="223"/>
      <c r="AB245" s="223"/>
      <c r="AC245" s="223"/>
      <c r="AD245" s="223"/>
      <c r="AE245" s="223"/>
      <c r="AF245" s="223"/>
      <c r="AG245" s="223"/>
      <c r="AH245" s="223"/>
      <c r="AI245" s="223"/>
      <c r="AJ245" s="223"/>
      <c r="AK245" s="223"/>
      <c r="AL245" s="223"/>
      <c r="AM245" s="223"/>
      <c r="AN245" s="223"/>
      <c r="AO245" s="223"/>
      <c r="AP245" s="223"/>
      <c r="AQ245" s="223"/>
      <c r="AR245" s="223"/>
      <c r="AS245" s="223"/>
      <c r="AT245" s="223"/>
      <c r="AU245" s="223"/>
      <c r="AV245" s="223"/>
      <c r="AW245" s="223"/>
      <c r="AX245" s="223"/>
      <c r="AY245" s="223"/>
      <c r="AZ245" s="223"/>
      <c r="BA245" s="223"/>
      <c r="BB245" s="223"/>
      <c r="BC245" s="223"/>
      <c r="BD245" s="223"/>
      <c r="BE245" s="223"/>
      <c r="BF245" s="223"/>
      <c r="BG245" s="223"/>
      <c r="BH245" s="223"/>
      <c r="BI245" s="223"/>
      <c r="BJ245" s="223"/>
      <c r="BK245" s="223"/>
      <c r="BL245" s="223"/>
      <c r="BM245" s="224">
        <v>1</v>
      </c>
    </row>
    <row r="246" spans="1:65">
      <c r="A246" s="30"/>
      <c r="B246" s="19">
        <v>1</v>
      </c>
      <c r="C246" s="9">
        <v>2</v>
      </c>
      <c r="D246" s="225">
        <v>175.3</v>
      </c>
      <c r="E246" s="225">
        <v>181.51045781361319</v>
      </c>
      <c r="F246" s="225">
        <v>183.18899999999999</v>
      </c>
      <c r="G246" s="225">
        <v>180.44</v>
      </c>
      <c r="H246" s="225">
        <v>176</v>
      </c>
      <c r="I246" s="225">
        <v>181</v>
      </c>
      <c r="J246" s="231">
        <v>185.5</v>
      </c>
      <c r="K246" s="225">
        <v>185</v>
      </c>
      <c r="L246" s="225">
        <v>179.5</v>
      </c>
      <c r="M246" s="225">
        <v>190.5</v>
      </c>
      <c r="N246" s="225">
        <v>188.5</v>
      </c>
      <c r="O246" s="225">
        <v>184.14199165329001</v>
      </c>
      <c r="P246" s="225">
        <v>186</v>
      </c>
      <c r="Q246" s="225">
        <v>180</v>
      </c>
      <c r="R246" s="225">
        <v>191.73</v>
      </c>
      <c r="S246" s="225">
        <v>175</v>
      </c>
      <c r="T246" s="225">
        <v>170.59</v>
      </c>
      <c r="U246" s="225">
        <v>174</v>
      </c>
      <c r="V246" s="225">
        <v>174.4</v>
      </c>
      <c r="W246" s="225">
        <v>170</v>
      </c>
      <c r="X246" s="225">
        <v>178.61799999999999</v>
      </c>
      <c r="Y246" s="222"/>
      <c r="Z246" s="223"/>
      <c r="AA246" s="223"/>
      <c r="AB246" s="223"/>
      <c r="AC246" s="223"/>
      <c r="AD246" s="223"/>
      <c r="AE246" s="223"/>
      <c r="AF246" s="223"/>
      <c r="AG246" s="223"/>
      <c r="AH246" s="223"/>
      <c r="AI246" s="223"/>
      <c r="AJ246" s="223"/>
      <c r="AK246" s="223"/>
      <c r="AL246" s="223"/>
      <c r="AM246" s="223"/>
      <c r="AN246" s="223"/>
      <c r="AO246" s="223"/>
      <c r="AP246" s="223"/>
      <c r="AQ246" s="223"/>
      <c r="AR246" s="223"/>
      <c r="AS246" s="223"/>
      <c r="AT246" s="223"/>
      <c r="AU246" s="223"/>
      <c r="AV246" s="223"/>
      <c r="AW246" s="223"/>
      <c r="AX246" s="223"/>
      <c r="AY246" s="223"/>
      <c r="AZ246" s="223"/>
      <c r="BA246" s="223"/>
      <c r="BB246" s="223"/>
      <c r="BC246" s="223"/>
      <c r="BD246" s="223"/>
      <c r="BE246" s="223"/>
      <c r="BF246" s="223"/>
      <c r="BG246" s="223"/>
      <c r="BH246" s="223"/>
      <c r="BI246" s="223"/>
      <c r="BJ246" s="223"/>
      <c r="BK246" s="223"/>
      <c r="BL246" s="223"/>
      <c r="BM246" s="224">
        <v>16</v>
      </c>
    </row>
    <row r="247" spans="1:65">
      <c r="A247" s="30"/>
      <c r="B247" s="19">
        <v>1</v>
      </c>
      <c r="C247" s="9">
        <v>3</v>
      </c>
      <c r="D247" s="225">
        <v>176.4</v>
      </c>
      <c r="E247" s="225">
        <v>179.50336059101204</v>
      </c>
      <c r="F247" s="225">
        <v>186.40100000000001</v>
      </c>
      <c r="G247" s="225">
        <v>190.12</v>
      </c>
      <c r="H247" s="225">
        <v>174</v>
      </c>
      <c r="I247" s="225">
        <v>182</v>
      </c>
      <c r="J247" s="225">
        <v>180</v>
      </c>
      <c r="K247" s="225">
        <v>187</v>
      </c>
      <c r="L247" s="225">
        <v>178</v>
      </c>
      <c r="M247" s="225">
        <v>189.5</v>
      </c>
      <c r="N247" s="225">
        <v>193.5</v>
      </c>
      <c r="O247" s="225">
        <v>180.15878852829002</v>
      </c>
      <c r="P247" s="225">
        <v>192</v>
      </c>
      <c r="Q247" s="225">
        <v>184</v>
      </c>
      <c r="R247" s="225">
        <v>183.57</v>
      </c>
      <c r="S247" s="225">
        <v>182</v>
      </c>
      <c r="T247" s="225">
        <v>172.78</v>
      </c>
      <c r="U247" s="225">
        <v>171</v>
      </c>
      <c r="V247" s="225">
        <v>179.9</v>
      </c>
      <c r="W247" s="225">
        <v>173</v>
      </c>
      <c r="X247" s="225">
        <v>178.48</v>
      </c>
      <c r="Y247" s="222"/>
      <c r="Z247" s="223"/>
      <c r="AA247" s="223"/>
      <c r="AB247" s="223"/>
      <c r="AC247" s="223"/>
      <c r="AD247" s="223"/>
      <c r="AE247" s="223"/>
      <c r="AF247" s="223"/>
      <c r="AG247" s="223"/>
      <c r="AH247" s="223"/>
      <c r="AI247" s="223"/>
      <c r="AJ247" s="223"/>
      <c r="AK247" s="223"/>
      <c r="AL247" s="223"/>
      <c r="AM247" s="223"/>
      <c r="AN247" s="223"/>
      <c r="AO247" s="223"/>
      <c r="AP247" s="223"/>
      <c r="AQ247" s="223"/>
      <c r="AR247" s="223"/>
      <c r="AS247" s="223"/>
      <c r="AT247" s="223"/>
      <c r="AU247" s="223"/>
      <c r="AV247" s="223"/>
      <c r="AW247" s="223"/>
      <c r="AX247" s="223"/>
      <c r="AY247" s="223"/>
      <c r="AZ247" s="223"/>
      <c r="BA247" s="223"/>
      <c r="BB247" s="223"/>
      <c r="BC247" s="223"/>
      <c r="BD247" s="223"/>
      <c r="BE247" s="223"/>
      <c r="BF247" s="223"/>
      <c r="BG247" s="223"/>
      <c r="BH247" s="223"/>
      <c r="BI247" s="223"/>
      <c r="BJ247" s="223"/>
      <c r="BK247" s="223"/>
      <c r="BL247" s="223"/>
      <c r="BM247" s="224">
        <v>16</v>
      </c>
    </row>
    <row r="248" spans="1:65">
      <c r="A248" s="30"/>
      <c r="B248" s="19">
        <v>1</v>
      </c>
      <c r="C248" s="9">
        <v>4</v>
      </c>
      <c r="D248" s="225">
        <v>175.7</v>
      </c>
      <c r="E248" s="225">
        <v>182.89610451725957</v>
      </c>
      <c r="F248" s="225">
        <v>189.023</v>
      </c>
      <c r="G248" s="225">
        <v>189.91</v>
      </c>
      <c r="H248" s="225">
        <v>172</v>
      </c>
      <c r="I248" s="225">
        <v>186</v>
      </c>
      <c r="J248" s="225">
        <v>180</v>
      </c>
      <c r="K248" s="225">
        <v>189</v>
      </c>
      <c r="L248" s="225">
        <v>182</v>
      </c>
      <c r="M248" s="225">
        <v>189.5</v>
      </c>
      <c r="N248" s="225">
        <v>191.5</v>
      </c>
      <c r="O248" s="225">
        <v>178.25091161229003</v>
      </c>
      <c r="P248" s="225">
        <v>185</v>
      </c>
      <c r="Q248" s="225">
        <v>183</v>
      </c>
      <c r="R248" s="225">
        <v>191.17</v>
      </c>
      <c r="S248" s="225">
        <v>178</v>
      </c>
      <c r="T248" s="225">
        <v>168.17</v>
      </c>
      <c r="U248" s="225">
        <v>168</v>
      </c>
      <c r="V248" s="225">
        <v>178.6</v>
      </c>
      <c r="W248" s="225">
        <v>173</v>
      </c>
      <c r="X248" s="225">
        <v>176.88300000000001</v>
      </c>
      <c r="Y248" s="222"/>
      <c r="Z248" s="223"/>
      <c r="AA248" s="223"/>
      <c r="AB248" s="223"/>
      <c r="AC248" s="223"/>
      <c r="AD248" s="223"/>
      <c r="AE248" s="223"/>
      <c r="AF248" s="223"/>
      <c r="AG248" s="223"/>
      <c r="AH248" s="223"/>
      <c r="AI248" s="223"/>
      <c r="AJ248" s="223"/>
      <c r="AK248" s="223"/>
      <c r="AL248" s="223"/>
      <c r="AM248" s="223"/>
      <c r="AN248" s="223"/>
      <c r="AO248" s="223"/>
      <c r="AP248" s="223"/>
      <c r="AQ248" s="223"/>
      <c r="AR248" s="223"/>
      <c r="AS248" s="223"/>
      <c r="AT248" s="223"/>
      <c r="AU248" s="223"/>
      <c r="AV248" s="223"/>
      <c r="AW248" s="223"/>
      <c r="AX248" s="223"/>
      <c r="AY248" s="223"/>
      <c r="AZ248" s="223"/>
      <c r="BA248" s="223"/>
      <c r="BB248" s="223"/>
      <c r="BC248" s="223"/>
      <c r="BD248" s="223"/>
      <c r="BE248" s="223"/>
      <c r="BF248" s="223"/>
      <c r="BG248" s="223"/>
      <c r="BH248" s="223"/>
      <c r="BI248" s="223"/>
      <c r="BJ248" s="223"/>
      <c r="BK248" s="223"/>
      <c r="BL248" s="223"/>
      <c r="BM248" s="224">
        <v>180.94061568225402</v>
      </c>
    </row>
    <row r="249" spans="1:65">
      <c r="A249" s="30"/>
      <c r="B249" s="19">
        <v>1</v>
      </c>
      <c r="C249" s="9">
        <v>5</v>
      </c>
      <c r="D249" s="225">
        <v>178.4</v>
      </c>
      <c r="E249" s="225">
        <v>180.4770249551637</v>
      </c>
      <c r="F249" s="225">
        <v>188.459</v>
      </c>
      <c r="G249" s="225">
        <v>186.27</v>
      </c>
      <c r="H249" s="225">
        <v>175</v>
      </c>
      <c r="I249" s="231">
        <v>166</v>
      </c>
      <c r="J249" s="225">
        <v>180</v>
      </c>
      <c r="K249" s="225">
        <v>191.5</v>
      </c>
      <c r="L249" s="225">
        <v>180</v>
      </c>
      <c r="M249" s="225">
        <v>190.5</v>
      </c>
      <c r="N249" s="225">
        <v>191</v>
      </c>
      <c r="O249" s="225">
        <v>173.91123219456</v>
      </c>
      <c r="P249" s="225">
        <v>189</v>
      </c>
      <c r="Q249" s="225">
        <v>184</v>
      </c>
      <c r="R249" s="231">
        <v>179.14</v>
      </c>
      <c r="S249" s="225">
        <v>178</v>
      </c>
      <c r="T249" s="225">
        <v>165.35</v>
      </c>
      <c r="U249" s="231">
        <v>153</v>
      </c>
      <c r="V249" s="225">
        <v>173.8</v>
      </c>
      <c r="W249" s="225">
        <v>172</v>
      </c>
      <c r="X249" s="225">
        <v>179.39</v>
      </c>
      <c r="Y249" s="222"/>
      <c r="Z249" s="223"/>
      <c r="AA249" s="223"/>
      <c r="AB249" s="223"/>
      <c r="AC249" s="223"/>
      <c r="AD249" s="223"/>
      <c r="AE249" s="223"/>
      <c r="AF249" s="223"/>
      <c r="AG249" s="223"/>
      <c r="AH249" s="223"/>
      <c r="AI249" s="223"/>
      <c r="AJ249" s="223"/>
      <c r="AK249" s="223"/>
      <c r="AL249" s="223"/>
      <c r="AM249" s="223"/>
      <c r="AN249" s="223"/>
      <c r="AO249" s="223"/>
      <c r="AP249" s="223"/>
      <c r="AQ249" s="223"/>
      <c r="AR249" s="223"/>
      <c r="AS249" s="223"/>
      <c r="AT249" s="223"/>
      <c r="AU249" s="223"/>
      <c r="AV249" s="223"/>
      <c r="AW249" s="223"/>
      <c r="AX249" s="223"/>
      <c r="AY249" s="223"/>
      <c r="AZ249" s="223"/>
      <c r="BA249" s="223"/>
      <c r="BB249" s="223"/>
      <c r="BC249" s="223"/>
      <c r="BD249" s="223"/>
      <c r="BE249" s="223"/>
      <c r="BF249" s="223"/>
      <c r="BG249" s="223"/>
      <c r="BH249" s="223"/>
      <c r="BI249" s="223"/>
      <c r="BJ249" s="223"/>
      <c r="BK249" s="223"/>
      <c r="BL249" s="223"/>
      <c r="BM249" s="224">
        <v>87</v>
      </c>
    </row>
    <row r="250" spans="1:65">
      <c r="A250" s="30"/>
      <c r="B250" s="19">
        <v>1</v>
      </c>
      <c r="C250" s="9">
        <v>6</v>
      </c>
      <c r="D250" s="225">
        <v>180.3</v>
      </c>
      <c r="E250" s="225">
        <v>180.21479411628496</v>
      </c>
      <c r="F250" s="225">
        <v>184.768</v>
      </c>
      <c r="G250" s="225">
        <v>189.93</v>
      </c>
      <c r="H250" s="225">
        <v>178</v>
      </c>
      <c r="I250" s="225">
        <v>176</v>
      </c>
      <c r="J250" s="225">
        <v>183</v>
      </c>
      <c r="K250" s="225">
        <v>187</v>
      </c>
      <c r="L250" s="225">
        <v>180.5</v>
      </c>
      <c r="M250" s="225">
        <v>189.5</v>
      </c>
      <c r="N250" s="225">
        <v>191.5</v>
      </c>
      <c r="O250" s="225">
        <v>174.29459847129002</v>
      </c>
      <c r="P250" s="225">
        <v>188</v>
      </c>
      <c r="Q250" s="225">
        <v>182</v>
      </c>
      <c r="R250" s="225">
        <v>192.78</v>
      </c>
      <c r="S250" s="225">
        <v>181</v>
      </c>
      <c r="T250" s="225">
        <v>167.15</v>
      </c>
      <c r="U250" s="225">
        <v>167</v>
      </c>
      <c r="V250" s="225">
        <v>172.6</v>
      </c>
      <c r="W250" s="225">
        <v>167</v>
      </c>
      <c r="X250" s="225">
        <v>177.02099999999999</v>
      </c>
      <c r="Y250" s="222"/>
      <c r="Z250" s="223"/>
      <c r="AA250" s="223"/>
      <c r="AB250" s="223"/>
      <c r="AC250" s="223"/>
      <c r="AD250" s="223"/>
      <c r="AE250" s="223"/>
      <c r="AF250" s="223"/>
      <c r="AG250" s="223"/>
      <c r="AH250" s="223"/>
      <c r="AI250" s="223"/>
      <c r="AJ250" s="223"/>
      <c r="AK250" s="223"/>
      <c r="AL250" s="223"/>
      <c r="AM250" s="223"/>
      <c r="AN250" s="223"/>
      <c r="AO250" s="223"/>
      <c r="AP250" s="223"/>
      <c r="AQ250" s="223"/>
      <c r="AR250" s="223"/>
      <c r="AS250" s="223"/>
      <c r="AT250" s="223"/>
      <c r="AU250" s="223"/>
      <c r="AV250" s="223"/>
      <c r="AW250" s="223"/>
      <c r="AX250" s="223"/>
      <c r="AY250" s="223"/>
      <c r="AZ250" s="223"/>
      <c r="BA250" s="223"/>
      <c r="BB250" s="223"/>
      <c r="BC250" s="223"/>
      <c r="BD250" s="223"/>
      <c r="BE250" s="223"/>
      <c r="BF250" s="223"/>
      <c r="BG250" s="223"/>
      <c r="BH250" s="223"/>
      <c r="BI250" s="223"/>
      <c r="BJ250" s="223"/>
      <c r="BK250" s="223"/>
      <c r="BL250" s="223"/>
      <c r="BM250" s="226"/>
    </row>
    <row r="251" spans="1:65">
      <c r="A251" s="30"/>
      <c r="B251" s="20" t="s">
        <v>258</v>
      </c>
      <c r="C251" s="12"/>
      <c r="D251" s="227">
        <v>177.29999999999998</v>
      </c>
      <c r="E251" s="227">
        <v>181.95517285536152</v>
      </c>
      <c r="F251" s="227">
        <v>186.33166666666668</v>
      </c>
      <c r="G251" s="227">
        <v>186.99666666666667</v>
      </c>
      <c r="H251" s="227">
        <v>175.5</v>
      </c>
      <c r="I251" s="227">
        <v>178.5</v>
      </c>
      <c r="J251" s="227">
        <v>181.16666666666666</v>
      </c>
      <c r="K251" s="227">
        <v>187.75</v>
      </c>
      <c r="L251" s="227">
        <v>179.41666666666666</v>
      </c>
      <c r="M251" s="227">
        <v>189.91666666666666</v>
      </c>
      <c r="N251" s="227">
        <v>191.58333333333334</v>
      </c>
      <c r="O251" s="227">
        <v>179.17124759533502</v>
      </c>
      <c r="P251" s="227">
        <v>188.5</v>
      </c>
      <c r="Q251" s="227">
        <v>182.66666666666666</v>
      </c>
      <c r="R251" s="227">
        <v>188.69666666666663</v>
      </c>
      <c r="S251" s="227">
        <v>178</v>
      </c>
      <c r="T251" s="227">
        <v>168.50333333333333</v>
      </c>
      <c r="U251" s="227">
        <v>167.33333333333334</v>
      </c>
      <c r="V251" s="227">
        <v>175.95000000000002</v>
      </c>
      <c r="W251" s="227">
        <v>171</v>
      </c>
      <c r="X251" s="227">
        <v>178.13833333333332</v>
      </c>
      <c r="Y251" s="222"/>
      <c r="Z251" s="223"/>
      <c r="AA251" s="223"/>
      <c r="AB251" s="223"/>
      <c r="AC251" s="223"/>
      <c r="AD251" s="223"/>
      <c r="AE251" s="223"/>
      <c r="AF251" s="223"/>
      <c r="AG251" s="223"/>
      <c r="AH251" s="223"/>
      <c r="AI251" s="223"/>
      <c r="AJ251" s="223"/>
      <c r="AK251" s="223"/>
      <c r="AL251" s="223"/>
      <c r="AM251" s="223"/>
      <c r="AN251" s="223"/>
      <c r="AO251" s="223"/>
      <c r="AP251" s="223"/>
      <c r="AQ251" s="223"/>
      <c r="AR251" s="223"/>
      <c r="AS251" s="223"/>
      <c r="AT251" s="223"/>
      <c r="AU251" s="223"/>
      <c r="AV251" s="223"/>
      <c r="AW251" s="223"/>
      <c r="AX251" s="223"/>
      <c r="AY251" s="223"/>
      <c r="AZ251" s="223"/>
      <c r="BA251" s="223"/>
      <c r="BB251" s="223"/>
      <c r="BC251" s="223"/>
      <c r="BD251" s="223"/>
      <c r="BE251" s="223"/>
      <c r="BF251" s="223"/>
      <c r="BG251" s="223"/>
      <c r="BH251" s="223"/>
      <c r="BI251" s="223"/>
      <c r="BJ251" s="223"/>
      <c r="BK251" s="223"/>
      <c r="BL251" s="223"/>
      <c r="BM251" s="226"/>
    </row>
    <row r="252" spans="1:65">
      <c r="A252" s="30"/>
      <c r="B252" s="3" t="s">
        <v>259</v>
      </c>
      <c r="C252" s="29"/>
      <c r="D252" s="225">
        <v>177.05</v>
      </c>
      <c r="E252" s="225">
        <v>180.99374138438844</v>
      </c>
      <c r="F252" s="225">
        <v>186.27550000000002</v>
      </c>
      <c r="G252" s="225">
        <v>188.09</v>
      </c>
      <c r="H252" s="225">
        <v>175.5</v>
      </c>
      <c r="I252" s="225">
        <v>180.5</v>
      </c>
      <c r="J252" s="225">
        <v>180</v>
      </c>
      <c r="K252" s="225">
        <v>187</v>
      </c>
      <c r="L252" s="225">
        <v>179.75</v>
      </c>
      <c r="M252" s="225">
        <v>189.75</v>
      </c>
      <c r="N252" s="225">
        <v>191.5</v>
      </c>
      <c r="O252" s="225">
        <v>179.20485007029004</v>
      </c>
      <c r="P252" s="225">
        <v>188.5</v>
      </c>
      <c r="Q252" s="225">
        <v>183</v>
      </c>
      <c r="R252" s="225">
        <v>191.45</v>
      </c>
      <c r="S252" s="225">
        <v>178</v>
      </c>
      <c r="T252" s="225">
        <v>167.66</v>
      </c>
      <c r="U252" s="225">
        <v>169.5</v>
      </c>
      <c r="V252" s="225">
        <v>175.4</v>
      </c>
      <c r="W252" s="225">
        <v>171.5</v>
      </c>
      <c r="X252" s="225">
        <v>178.459</v>
      </c>
      <c r="Y252" s="222"/>
      <c r="Z252" s="223"/>
      <c r="AA252" s="223"/>
      <c r="AB252" s="223"/>
      <c r="AC252" s="223"/>
      <c r="AD252" s="223"/>
      <c r="AE252" s="223"/>
      <c r="AF252" s="223"/>
      <c r="AG252" s="223"/>
      <c r="AH252" s="223"/>
      <c r="AI252" s="223"/>
      <c r="AJ252" s="223"/>
      <c r="AK252" s="223"/>
      <c r="AL252" s="223"/>
      <c r="AM252" s="223"/>
      <c r="AN252" s="223"/>
      <c r="AO252" s="223"/>
      <c r="AP252" s="223"/>
      <c r="AQ252" s="223"/>
      <c r="AR252" s="223"/>
      <c r="AS252" s="223"/>
      <c r="AT252" s="223"/>
      <c r="AU252" s="223"/>
      <c r="AV252" s="223"/>
      <c r="AW252" s="223"/>
      <c r="AX252" s="223"/>
      <c r="AY252" s="223"/>
      <c r="AZ252" s="223"/>
      <c r="BA252" s="223"/>
      <c r="BB252" s="223"/>
      <c r="BC252" s="223"/>
      <c r="BD252" s="223"/>
      <c r="BE252" s="223"/>
      <c r="BF252" s="223"/>
      <c r="BG252" s="223"/>
      <c r="BH252" s="223"/>
      <c r="BI252" s="223"/>
      <c r="BJ252" s="223"/>
      <c r="BK252" s="223"/>
      <c r="BL252" s="223"/>
      <c r="BM252" s="226"/>
    </row>
    <row r="253" spans="1:65">
      <c r="A253" s="30"/>
      <c r="B253" s="3" t="s">
        <v>260</v>
      </c>
      <c r="C253" s="29"/>
      <c r="D253" s="225">
        <v>1.8836135484753793</v>
      </c>
      <c r="E253" s="225">
        <v>2.7957069951969875</v>
      </c>
      <c r="F253" s="225">
        <v>2.1967266253830204</v>
      </c>
      <c r="G253" s="225">
        <v>3.826484896960483</v>
      </c>
      <c r="H253" s="225">
        <v>2.3452078799117149</v>
      </c>
      <c r="I253" s="225">
        <v>6.9209825891993111</v>
      </c>
      <c r="J253" s="225">
        <v>2.5819888974716112</v>
      </c>
      <c r="K253" s="225">
        <v>2.2304708023195463</v>
      </c>
      <c r="L253" s="225">
        <v>1.9343388189938875</v>
      </c>
      <c r="M253" s="225">
        <v>0.49159604012508751</v>
      </c>
      <c r="N253" s="225">
        <v>1.855172947912584</v>
      </c>
      <c r="O253" s="225">
        <v>4.5601956213285586</v>
      </c>
      <c r="P253" s="225">
        <v>2.7386127875258306</v>
      </c>
      <c r="Q253" s="225">
        <v>1.5055453054181622</v>
      </c>
      <c r="R253" s="225">
        <v>5.9253140563742859</v>
      </c>
      <c r="S253" s="225">
        <v>3.1622776601683795</v>
      </c>
      <c r="T253" s="225">
        <v>2.7148014046457773</v>
      </c>
      <c r="U253" s="225">
        <v>7.447594690010102</v>
      </c>
      <c r="V253" s="225">
        <v>2.8661821295933025</v>
      </c>
      <c r="W253" s="225">
        <v>2.2803508501982761</v>
      </c>
      <c r="X253" s="225">
        <v>0.98260687289813786</v>
      </c>
      <c r="Y253" s="222"/>
      <c r="Z253" s="223"/>
      <c r="AA253" s="223"/>
      <c r="AB253" s="223"/>
      <c r="AC253" s="223"/>
      <c r="AD253" s="223"/>
      <c r="AE253" s="223"/>
      <c r="AF253" s="223"/>
      <c r="AG253" s="223"/>
      <c r="AH253" s="223"/>
      <c r="AI253" s="223"/>
      <c r="AJ253" s="223"/>
      <c r="AK253" s="223"/>
      <c r="AL253" s="223"/>
      <c r="AM253" s="223"/>
      <c r="AN253" s="223"/>
      <c r="AO253" s="223"/>
      <c r="AP253" s="223"/>
      <c r="AQ253" s="223"/>
      <c r="AR253" s="223"/>
      <c r="AS253" s="223"/>
      <c r="AT253" s="223"/>
      <c r="AU253" s="223"/>
      <c r="AV253" s="223"/>
      <c r="AW253" s="223"/>
      <c r="AX253" s="223"/>
      <c r="AY253" s="223"/>
      <c r="AZ253" s="223"/>
      <c r="BA253" s="223"/>
      <c r="BB253" s="223"/>
      <c r="BC253" s="223"/>
      <c r="BD253" s="223"/>
      <c r="BE253" s="223"/>
      <c r="BF253" s="223"/>
      <c r="BG253" s="223"/>
      <c r="BH253" s="223"/>
      <c r="BI253" s="223"/>
      <c r="BJ253" s="223"/>
      <c r="BK253" s="223"/>
      <c r="BL253" s="223"/>
      <c r="BM253" s="226"/>
    </row>
    <row r="254" spans="1:65">
      <c r="A254" s="30"/>
      <c r="B254" s="3" t="s">
        <v>86</v>
      </c>
      <c r="C254" s="29"/>
      <c r="D254" s="13">
        <v>1.0623877881981835E-2</v>
      </c>
      <c r="E254" s="13">
        <v>1.5364811845274278E-2</v>
      </c>
      <c r="F254" s="13">
        <v>1.1789335997905277E-2</v>
      </c>
      <c r="G254" s="13">
        <v>2.046285083670199E-2</v>
      </c>
      <c r="H254" s="13">
        <v>1.3363007862744814E-2</v>
      </c>
      <c r="I254" s="13">
        <v>3.8773011704197821E-2</v>
      </c>
      <c r="J254" s="13">
        <v>1.4252008633697947E-2</v>
      </c>
      <c r="K254" s="13">
        <v>1.1880004273339793E-2</v>
      </c>
      <c r="L254" s="13">
        <v>1.0781266060346796E-2</v>
      </c>
      <c r="M254" s="13">
        <v>2.5884828791141071E-3</v>
      </c>
      <c r="N254" s="13">
        <v>9.6833733688347131E-3</v>
      </c>
      <c r="O254" s="13">
        <v>2.5451603884725588E-2</v>
      </c>
      <c r="P254" s="13">
        <v>1.4528449801198041E-2</v>
      </c>
      <c r="Q254" s="13">
        <v>8.2420363435300858E-3</v>
      </c>
      <c r="R254" s="13">
        <v>3.1401265115304743E-2</v>
      </c>
      <c r="S254" s="13">
        <v>1.7765604832406627E-2</v>
      </c>
      <c r="T254" s="13">
        <v>1.6111262317139784E-2</v>
      </c>
      <c r="U254" s="13">
        <v>4.4507537988108178E-2</v>
      </c>
      <c r="V254" s="13">
        <v>1.6289753507208311E-2</v>
      </c>
      <c r="W254" s="13">
        <v>1.3335385088878807E-2</v>
      </c>
      <c r="X254" s="13">
        <v>5.5159765700708513E-3</v>
      </c>
      <c r="Y254" s="149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261</v>
      </c>
      <c r="C255" s="29"/>
      <c r="D255" s="13">
        <v>-2.0120500134957253E-2</v>
      </c>
      <c r="E255" s="13">
        <v>5.6071278926626E-3</v>
      </c>
      <c r="F255" s="13">
        <v>2.9794587379318838E-2</v>
      </c>
      <c r="G255" s="13">
        <v>3.346982633820339E-2</v>
      </c>
      <c r="H255" s="13">
        <v>-3.0068515362013382E-2</v>
      </c>
      <c r="I255" s="13">
        <v>-1.3488489983586316E-2</v>
      </c>
      <c r="J255" s="13">
        <v>1.2493103527932981E-3</v>
      </c>
      <c r="K255" s="13">
        <v>3.7633254933230775E-2</v>
      </c>
      <c r="L255" s="13">
        <v>-8.4223711179558514E-3</v>
      </c>
      <c r="M255" s="13">
        <v>4.9607717706539045E-2</v>
      </c>
      <c r="N255" s="13">
        <v>5.8818842916776415E-2</v>
      </c>
      <c r="O255" s="13">
        <v>-9.7787225949653722E-3</v>
      </c>
      <c r="P255" s="13">
        <v>4.1778261277837458E-2</v>
      </c>
      <c r="Q255" s="13">
        <v>9.5393230420068864E-3</v>
      </c>
      <c r="R255" s="13">
        <v>4.2865174052645338E-2</v>
      </c>
      <c r="S255" s="13">
        <v>-1.6251827546657438E-2</v>
      </c>
      <c r="T255" s="13">
        <v>-6.873681899458961E-2</v>
      </c>
      <c r="U255" s="13">
        <v>-7.5203028892176116E-2</v>
      </c>
      <c r="V255" s="13">
        <v>-2.7581511555249238E-2</v>
      </c>
      <c r="W255" s="13">
        <v>-5.4938553429654147E-2</v>
      </c>
      <c r="X255" s="13">
        <v>-1.5487304154207848E-2</v>
      </c>
      <c r="Y255" s="149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262</v>
      </c>
      <c r="C256" s="47"/>
      <c r="D256" s="45">
        <v>0.36</v>
      </c>
      <c r="E256" s="45">
        <v>0.44</v>
      </c>
      <c r="F256" s="45">
        <v>1.19</v>
      </c>
      <c r="G256" s="45">
        <v>1.31</v>
      </c>
      <c r="H256" s="45">
        <v>0.67</v>
      </c>
      <c r="I256" s="45">
        <v>0.16</v>
      </c>
      <c r="J256" s="45">
        <v>0.3</v>
      </c>
      <c r="K256" s="45">
        <v>1.43</v>
      </c>
      <c r="L256" s="45">
        <v>0</v>
      </c>
      <c r="M256" s="45">
        <v>1.81</v>
      </c>
      <c r="N256" s="45">
        <v>2.09</v>
      </c>
      <c r="O256" s="45">
        <v>0.04</v>
      </c>
      <c r="P256" s="45">
        <v>1.56</v>
      </c>
      <c r="Q256" s="45">
        <v>0.56000000000000005</v>
      </c>
      <c r="R256" s="45">
        <v>1.6</v>
      </c>
      <c r="S256" s="45">
        <v>0.24</v>
      </c>
      <c r="T256" s="45">
        <v>1.88</v>
      </c>
      <c r="U256" s="45">
        <v>2.08</v>
      </c>
      <c r="V256" s="45">
        <v>0.6</v>
      </c>
      <c r="W256" s="45">
        <v>1.45</v>
      </c>
      <c r="X256" s="45">
        <v>0.22</v>
      </c>
      <c r="Y256" s="149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BM257" s="55"/>
    </row>
    <row r="258" spans="1:65" ht="15">
      <c r="B258" s="8" t="s">
        <v>565</v>
      </c>
      <c r="BM258" s="28" t="s">
        <v>317</v>
      </c>
    </row>
    <row r="259" spans="1:65" ht="15">
      <c r="A259" s="25" t="s">
        <v>33</v>
      </c>
      <c r="B259" s="18" t="s">
        <v>110</v>
      </c>
      <c r="C259" s="15" t="s">
        <v>111</v>
      </c>
      <c r="D259" s="16" t="s">
        <v>227</v>
      </c>
      <c r="E259" s="17" t="s">
        <v>227</v>
      </c>
      <c r="F259" s="17" t="s">
        <v>227</v>
      </c>
      <c r="G259" s="17" t="s">
        <v>227</v>
      </c>
      <c r="H259" s="17" t="s">
        <v>227</v>
      </c>
      <c r="I259" s="17" t="s">
        <v>227</v>
      </c>
      <c r="J259" s="14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228</v>
      </c>
      <c r="C260" s="9" t="s">
        <v>228</v>
      </c>
      <c r="D260" s="147" t="s">
        <v>231</v>
      </c>
      <c r="E260" s="148" t="s">
        <v>232</v>
      </c>
      <c r="F260" s="148" t="s">
        <v>234</v>
      </c>
      <c r="G260" s="148" t="s">
        <v>236</v>
      </c>
      <c r="H260" s="148" t="s">
        <v>252</v>
      </c>
      <c r="I260" s="148" t="s">
        <v>296</v>
      </c>
      <c r="J260" s="14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285</v>
      </c>
      <c r="E261" s="11" t="s">
        <v>285</v>
      </c>
      <c r="F261" s="11" t="s">
        <v>285</v>
      </c>
      <c r="G261" s="11" t="s">
        <v>318</v>
      </c>
      <c r="H261" s="11" t="s">
        <v>285</v>
      </c>
      <c r="I261" s="11" t="s">
        <v>286</v>
      </c>
      <c r="J261" s="14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 t="s">
        <v>319</v>
      </c>
      <c r="E262" s="26" t="s">
        <v>320</v>
      </c>
      <c r="F262" s="26" t="s">
        <v>321</v>
      </c>
      <c r="G262" s="26" t="s">
        <v>321</v>
      </c>
      <c r="H262" s="26" t="s">
        <v>257</v>
      </c>
      <c r="I262" s="26" t="s">
        <v>321</v>
      </c>
      <c r="J262" s="14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8">
        <v>1</v>
      </c>
      <c r="C263" s="14">
        <v>1</v>
      </c>
      <c r="D263" s="22">
        <v>1.9570000000000001</v>
      </c>
      <c r="E263" s="22">
        <v>2.1716849801233948</v>
      </c>
      <c r="F263" s="143">
        <v>3.5157999999999996</v>
      </c>
      <c r="G263" s="22">
        <v>2.2999999999999998</v>
      </c>
      <c r="H263" s="22">
        <v>1.9800000000000002</v>
      </c>
      <c r="I263" s="143">
        <v>1.1839999999999999</v>
      </c>
      <c r="J263" s="14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1.92</v>
      </c>
      <c r="E264" s="11">
        <v>2.0101974653655112</v>
      </c>
      <c r="F264" s="144">
        <v>3.4884400000000002</v>
      </c>
      <c r="G264" s="11">
        <v>2.2999999999999998</v>
      </c>
      <c r="H264" s="11">
        <v>2.0499999999999998</v>
      </c>
      <c r="I264" s="144">
        <v>0.68500000000000005</v>
      </c>
      <c r="J264" s="14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4</v>
      </c>
    </row>
    <row r="265" spans="1:65">
      <c r="A265" s="30"/>
      <c r="B265" s="19">
        <v>1</v>
      </c>
      <c r="C265" s="9">
        <v>3</v>
      </c>
      <c r="D265" s="11">
        <v>1.889</v>
      </c>
      <c r="E265" s="11">
        <v>2.1770515023839394</v>
      </c>
      <c r="F265" s="144">
        <v>3.4817199999999993</v>
      </c>
      <c r="G265" s="11">
        <v>2.2000000000000002</v>
      </c>
      <c r="H265" s="11">
        <v>1.9700000000000002</v>
      </c>
      <c r="I265" s="144">
        <v>0.98099999999999998</v>
      </c>
      <c r="J265" s="14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1.9860000000000002</v>
      </c>
      <c r="E266" s="11">
        <v>2.0400340371102406</v>
      </c>
      <c r="F266" s="144">
        <v>3.4651599999999996</v>
      </c>
      <c r="G266" s="11">
        <v>2.2999999999999998</v>
      </c>
      <c r="H266" s="11">
        <v>1.9300000000000002</v>
      </c>
      <c r="I266" s="144">
        <v>0.91500000000000004</v>
      </c>
      <c r="J266" s="14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2.0630985476841199</v>
      </c>
    </row>
    <row r="267" spans="1:65">
      <c r="A267" s="30"/>
      <c r="B267" s="19">
        <v>1</v>
      </c>
      <c r="C267" s="9">
        <v>5</v>
      </c>
      <c r="D267" s="11">
        <v>1.8839999999999999</v>
      </c>
      <c r="E267" s="11">
        <v>1.9966157408605469</v>
      </c>
      <c r="F267" s="144">
        <v>3.5397999999999996</v>
      </c>
      <c r="G267" s="11">
        <v>2.2999999999999998</v>
      </c>
      <c r="H267" s="11">
        <v>1.99</v>
      </c>
      <c r="I267" s="144">
        <v>0.98399999999999999</v>
      </c>
      <c r="J267" s="14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10</v>
      </c>
    </row>
    <row r="268" spans="1:65">
      <c r="A268" s="30"/>
      <c r="B268" s="19">
        <v>1</v>
      </c>
      <c r="C268" s="9">
        <v>6</v>
      </c>
      <c r="D268" s="11">
        <v>1.885</v>
      </c>
      <c r="E268" s="11">
        <v>2.0377814185751881</v>
      </c>
      <c r="F268" s="144">
        <v>3.5639599999999998</v>
      </c>
      <c r="G268" s="11">
        <v>2.2999999999999998</v>
      </c>
      <c r="H268" s="11">
        <v>1.9400000000000002</v>
      </c>
      <c r="I268" s="144">
        <v>0.76800000000000002</v>
      </c>
      <c r="J268" s="14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258</v>
      </c>
      <c r="C269" s="12"/>
      <c r="D269" s="23">
        <v>1.9201666666666668</v>
      </c>
      <c r="E269" s="23">
        <v>2.0722275240698034</v>
      </c>
      <c r="F269" s="23">
        <v>3.5091466666666662</v>
      </c>
      <c r="G269" s="23">
        <v>2.2833333333333332</v>
      </c>
      <c r="H269" s="23">
        <v>1.9766666666666666</v>
      </c>
      <c r="I269" s="23">
        <v>0.9195000000000001</v>
      </c>
      <c r="J269" s="14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259</v>
      </c>
      <c r="C270" s="29"/>
      <c r="D270" s="11">
        <v>1.9045000000000001</v>
      </c>
      <c r="E270" s="11">
        <v>2.0389077278427141</v>
      </c>
      <c r="F270" s="11">
        <v>3.5021199999999997</v>
      </c>
      <c r="G270" s="11">
        <v>2.2999999999999998</v>
      </c>
      <c r="H270" s="11">
        <v>1.9750000000000001</v>
      </c>
      <c r="I270" s="11">
        <v>0.94799999999999995</v>
      </c>
      <c r="J270" s="14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260</v>
      </c>
      <c r="C271" s="29"/>
      <c r="D271" s="24">
        <v>4.2911148512556438E-2</v>
      </c>
      <c r="E271" s="24">
        <v>8.0830287298212372E-2</v>
      </c>
      <c r="F271" s="24">
        <v>3.769405824087757E-2</v>
      </c>
      <c r="G271" s="24">
        <v>4.0824829046386159E-2</v>
      </c>
      <c r="H271" s="24">
        <v>4.2739521132865492E-2</v>
      </c>
      <c r="I271" s="24">
        <v>0.17655905527613133</v>
      </c>
      <c r="J271" s="149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86</v>
      </c>
      <c r="C272" s="29"/>
      <c r="D272" s="13">
        <v>2.2347616619680464E-2</v>
      </c>
      <c r="E272" s="13">
        <v>3.9006473159599625E-2</v>
      </c>
      <c r="F272" s="13">
        <v>1.0741659389427317E-2</v>
      </c>
      <c r="G272" s="13">
        <v>1.787948717359978E-2</v>
      </c>
      <c r="H272" s="13">
        <v>2.1622017436525545E-2</v>
      </c>
      <c r="I272" s="13">
        <v>0.19201637332912597</v>
      </c>
      <c r="J272" s="14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261</v>
      </c>
      <c r="C273" s="29"/>
      <c r="D273" s="13">
        <v>-6.9280200491584787E-2</v>
      </c>
      <c r="E273" s="13">
        <v>4.4248862449789428E-3</v>
      </c>
      <c r="F273" s="13">
        <v>0.7009108317223971</v>
      </c>
      <c r="G273" s="13">
        <v>0.10674952289430495</v>
      </c>
      <c r="H273" s="13">
        <v>-4.1894208647703879E-2</v>
      </c>
      <c r="I273" s="13">
        <v>-0.55431115928409624</v>
      </c>
      <c r="J273" s="14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262</v>
      </c>
      <c r="C274" s="47"/>
      <c r="D274" s="45">
        <v>0.39</v>
      </c>
      <c r="E274" s="45">
        <v>0.18</v>
      </c>
      <c r="F274" s="45">
        <v>5.51</v>
      </c>
      <c r="G274" s="45">
        <v>0.96</v>
      </c>
      <c r="H274" s="45">
        <v>0.18</v>
      </c>
      <c r="I274" s="45">
        <v>4.0999999999999996</v>
      </c>
      <c r="J274" s="14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BM275" s="55"/>
    </row>
    <row r="276" spans="1:65" ht="15">
      <c r="B276" s="8" t="s">
        <v>566</v>
      </c>
      <c r="BM276" s="28" t="s">
        <v>317</v>
      </c>
    </row>
    <row r="277" spans="1:65" ht="15">
      <c r="A277" s="25" t="s">
        <v>36</v>
      </c>
      <c r="B277" s="18" t="s">
        <v>110</v>
      </c>
      <c r="C277" s="15" t="s">
        <v>111</v>
      </c>
      <c r="D277" s="16" t="s">
        <v>227</v>
      </c>
      <c r="E277" s="17" t="s">
        <v>227</v>
      </c>
      <c r="F277" s="17" t="s">
        <v>227</v>
      </c>
      <c r="G277" s="17" t="s">
        <v>227</v>
      </c>
      <c r="H277" s="17" t="s">
        <v>227</v>
      </c>
      <c r="I277" s="149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228</v>
      </c>
      <c r="C278" s="9" t="s">
        <v>228</v>
      </c>
      <c r="D278" s="147" t="s">
        <v>231</v>
      </c>
      <c r="E278" s="148" t="s">
        <v>232</v>
      </c>
      <c r="F278" s="148" t="s">
        <v>234</v>
      </c>
      <c r="G278" s="148" t="s">
        <v>236</v>
      </c>
      <c r="H278" s="148" t="s">
        <v>252</v>
      </c>
      <c r="I278" s="14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285</v>
      </c>
      <c r="E279" s="11" t="s">
        <v>285</v>
      </c>
      <c r="F279" s="11" t="s">
        <v>285</v>
      </c>
      <c r="G279" s="11" t="s">
        <v>318</v>
      </c>
      <c r="H279" s="11" t="s">
        <v>285</v>
      </c>
      <c r="I279" s="14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 t="s">
        <v>319</v>
      </c>
      <c r="E280" s="26" t="s">
        <v>320</v>
      </c>
      <c r="F280" s="26" t="s">
        <v>321</v>
      </c>
      <c r="G280" s="26" t="s">
        <v>321</v>
      </c>
      <c r="H280" s="26" t="s">
        <v>257</v>
      </c>
      <c r="I280" s="14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1.167</v>
      </c>
      <c r="E281" s="22">
        <v>1.3101261980676959</v>
      </c>
      <c r="F281" s="143">
        <v>2.1852399999999998</v>
      </c>
      <c r="G281" s="22">
        <v>1.4</v>
      </c>
      <c r="H281" s="22">
        <v>1.25</v>
      </c>
      <c r="I281" s="14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1.119</v>
      </c>
      <c r="E282" s="11">
        <v>1.2004359965550042</v>
      </c>
      <c r="F282" s="144">
        <v>2.1781999999999999</v>
      </c>
      <c r="G282" s="11">
        <v>1.4</v>
      </c>
      <c r="H282" s="11">
        <v>1.23</v>
      </c>
      <c r="I282" s="14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5</v>
      </c>
    </row>
    <row r="283" spans="1:65">
      <c r="A283" s="30"/>
      <c r="B283" s="19">
        <v>1</v>
      </c>
      <c r="C283" s="9">
        <v>3</v>
      </c>
      <c r="D283" s="11">
        <v>1.133</v>
      </c>
      <c r="E283" s="11">
        <v>1.2856902382007847</v>
      </c>
      <c r="F283" s="144">
        <v>2.19536</v>
      </c>
      <c r="G283" s="11">
        <v>1.4</v>
      </c>
      <c r="H283" s="11">
        <v>1.24</v>
      </c>
      <c r="I283" s="14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1.1599999999999999</v>
      </c>
      <c r="E284" s="11">
        <v>1.2451803694717012</v>
      </c>
      <c r="F284" s="144">
        <v>2.1314000000000002</v>
      </c>
      <c r="G284" s="11">
        <v>1.3</v>
      </c>
      <c r="H284" s="145">
        <v>1.1499999999999999</v>
      </c>
      <c r="I284" s="149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1.2533262342785001</v>
      </c>
    </row>
    <row r="285" spans="1:65">
      <c r="A285" s="30"/>
      <c r="B285" s="19">
        <v>1</v>
      </c>
      <c r="C285" s="9">
        <v>5</v>
      </c>
      <c r="D285" s="11">
        <v>1.163</v>
      </c>
      <c r="E285" s="11">
        <v>1.1858429703403641</v>
      </c>
      <c r="F285" s="144">
        <v>2.1662799999999995</v>
      </c>
      <c r="G285" s="11">
        <v>1.4</v>
      </c>
      <c r="H285" s="11">
        <v>1.21</v>
      </c>
      <c r="I285" s="14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11</v>
      </c>
    </row>
    <row r="286" spans="1:65">
      <c r="A286" s="30"/>
      <c r="B286" s="19">
        <v>1</v>
      </c>
      <c r="C286" s="9">
        <v>6</v>
      </c>
      <c r="D286" s="11">
        <v>1.077</v>
      </c>
      <c r="E286" s="11">
        <v>1.2535538500484771</v>
      </c>
      <c r="F286" s="144">
        <v>2.1697199999999999</v>
      </c>
      <c r="G286" s="11">
        <v>1.5</v>
      </c>
      <c r="H286" s="11">
        <v>1.22</v>
      </c>
      <c r="I286" s="14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258</v>
      </c>
      <c r="C287" s="12"/>
      <c r="D287" s="23">
        <v>1.1365000000000001</v>
      </c>
      <c r="E287" s="23">
        <v>1.2468049371140046</v>
      </c>
      <c r="F287" s="23">
        <v>2.1710333333333334</v>
      </c>
      <c r="G287" s="23">
        <v>1.3999999999999997</v>
      </c>
      <c r="H287" s="23">
        <v>1.2166666666666666</v>
      </c>
      <c r="I287" s="14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259</v>
      </c>
      <c r="C288" s="29"/>
      <c r="D288" s="11">
        <v>1.1465000000000001</v>
      </c>
      <c r="E288" s="11">
        <v>1.2493671097600891</v>
      </c>
      <c r="F288" s="11">
        <v>2.1739600000000001</v>
      </c>
      <c r="G288" s="11">
        <v>1.4</v>
      </c>
      <c r="H288" s="11">
        <v>1.2250000000000001</v>
      </c>
      <c r="I288" s="14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260</v>
      </c>
      <c r="C289" s="29"/>
      <c r="D289" s="24">
        <v>3.4766363053963543E-2</v>
      </c>
      <c r="E289" s="24">
        <v>4.7825256542272883E-2</v>
      </c>
      <c r="F289" s="24">
        <v>2.2091162637277905E-2</v>
      </c>
      <c r="G289" s="24">
        <v>6.3245553203367569E-2</v>
      </c>
      <c r="H289" s="24">
        <v>3.5590260840104401E-2</v>
      </c>
      <c r="I289" s="149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86</v>
      </c>
      <c r="C290" s="29"/>
      <c r="D290" s="13">
        <v>3.0590728600055909E-2</v>
      </c>
      <c r="E290" s="13">
        <v>3.8358250852755377E-2</v>
      </c>
      <c r="F290" s="13">
        <v>1.0175413844687432E-2</v>
      </c>
      <c r="G290" s="13">
        <v>4.5175395145262559E-2</v>
      </c>
      <c r="H290" s="13">
        <v>2.9252269183647456E-2</v>
      </c>
      <c r="I290" s="14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261</v>
      </c>
      <c r="C291" s="29"/>
      <c r="D291" s="13">
        <v>-9.3212948938033779E-2</v>
      </c>
      <c r="E291" s="13">
        <v>-5.2031921028522499E-3</v>
      </c>
      <c r="F291" s="13">
        <v>0.73221725832869677</v>
      </c>
      <c r="G291" s="13">
        <v>0.11702760359591058</v>
      </c>
      <c r="H291" s="13">
        <v>-2.9249820684506211E-2</v>
      </c>
      <c r="I291" s="149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262</v>
      </c>
      <c r="C292" s="47"/>
      <c r="D292" s="45">
        <v>0.67</v>
      </c>
      <c r="E292" s="45">
        <v>0</v>
      </c>
      <c r="F292" s="45">
        <v>5.65</v>
      </c>
      <c r="G292" s="45">
        <v>0.94</v>
      </c>
      <c r="H292" s="45">
        <v>0.18</v>
      </c>
      <c r="I292" s="14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BM293" s="55"/>
    </row>
    <row r="294" spans="1:65" ht="15">
      <c r="B294" s="8" t="s">
        <v>567</v>
      </c>
      <c r="BM294" s="28" t="s">
        <v>66</v>
      </c>
    </row>
    <row r="295" spans="1:65" ht="15">
      <c r="A295" s="25" t="s">
        <v>39</v>
      </c>
      <c r="B295" s="18" t="s">
        <v>110</v>
      </c>
      <c r="C295" s="15" t="s">
        <v>111</v>
      </c>
      <c r="D295" s="16" t="s">
        <v>227</v>
      </c>
      <c r="E295" s="17" t="s">
        <v>227</v>
      </c>
      <c r="F295" s="17" t="s">
        <v>227</v>
      </c>
      <c r="G295" s="17" t="s">
        <v>227</v>
      </c>
      <c r="H295" s="17" t="s">
        <v>227</v>
      </c>
      <c r="I295" s="17" t="s">
        <v>227</v>
      </c>
      <c r="J295" s="14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228</v>
      </c>
      <c r="C296" s="9" t="s">
        <v>228</v>
      </c>
      <c r="D296" s="147" t="s">
        <v>231</v>
      </c>
      <c r="E296" s="148" t="s">
        <v>232</v>
      </c>
      <c r="F296" s="148" t="s">
        <v>234</v>
      </c>
      <c r="G296" s="148" t="s">
        <v>236</v>
      </c>
      <c r="H296" s="148" t="s">
        <v>252</v>
      </c>
      <c r="I296" s="148" t="s">
        <v>296</v>
      </c>
      <c r="J296" s="14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285</v>
      </c>
      <c r="E297" s="11" t="s">
        <v>285</v>
      </c>
      <c r="F297" s="11" t="s">
        <v>285</v>
      </c>
      <c r="G297" s="11" t="s">
        <v>318</v>
      </c>
      <c r="H297" s="11" t="s">
        <v>285</v>
      </c>
      <c r="I297" s="11" t="s">
        <v>286</v>
      </c>
      <c r="J297" s="14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 t="s">
        <v>319</v>
      </c>
      <c r="E298" s="26" t="s">
        <v>320</v>
      </c>
      <c r="F298" s="26" t="s">
        <v>321</v>
      </c>
      <c r="G298" s="26" t="s">
        <v>321</v>
      </c>
      <c r="H298" s="26" t="s">
        <v>257</v>
      </c>
      <c r="I298" s="26" t="s">
        <v>321</v>
      </c>
      <c r="J298" s="14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8">
        <v>1</v>
      </c>
      <c r="C299" s="14">
        <v>1</v>
      </c>
      <c r="D299" s="22">
        <v>0.40100000000000002</v>
      </c>
      <c r="E299" s="22">
        <v>0.43431541935572709</v>
      </c>
      <c r="F299" s="22">
        <v>0.71404000000000001</v>
      </c>
      <c r="G299" s="22">
        <v>0.5</v>
      </c>
      <c r="H299" s="22">
        <v>0.35600000000000004</v>
      </c>
      <c r="I299" s="22">
        <v>0.58899999999999997</v>
      </c>
      <c r="J299" s="14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1">
        <v>0.379</v>
      </c>
      <c r="E300" s="11">
        <v>0.39880932665047769</v>
      </c>
      <c r="F300" s="11">
        <v>0.70628000000000002</v>
      </c>
      <c r="G300" s="11">
        <v>0.5</v>
      </c>
      <c r="H300" s="11">
        <v>0.33599999999999997</v>
      </c>
      <c r="I300" s="11">
        <v>0.5</v>
      </c>
      <c r="J300" s="14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35</v>
      </c>
    </row>
    <row r="301" spans="1:65">
      <c r="A301" s="30"/>
      <c r="B301" s="19">
        <v>1</v>
      </c>
      <c r="C301" s="9">
        <v>3</v>
      </c>
      <c r="D301" s="11">
        <v>0.36899999999999999</v>
      </c>
      <c r="E301" s="11">
        <v>0.42885631051982392</v>
      </c>
      <c r="F301" s="11">
        <v>0.6532</v>
      </c>
      <c r="G301" s="11">
        <v>0.5</v>
      </c>
      <c r="H301" s="11">
        <v>0.33799999999999997</v>
      </c>
      <c r="I301" s="11">
        <v>0.58699999999999997</v>
      </c>
      <c r="J301" s="14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1">
        <v>0.375</v>
      </c>
      <c r="E302" s="11">
        <v>0.40666385201622623</v>
      </c>
      <c r="F302" s="11">
        <v>0.70735999999999999</v>
      </c>
      <c r="G302" s="11">
        <v>0.5</v>
      </c>
      <c r="H302" s="11">
        <v>0.318</v>
      </c>
      <c r="I302" s="11">
        <v>0.51600000000000001</v>
      </c>
      <c r="J302" s="14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0.48099673803358844</v>
      </c>
    </row>
    <row r="303" spans="1:65">
      <c r="A303" s="30"/>
      <c r="B303" s="19">
        <v>1</v>
      </c>
      <c r="C303" s="9">
        <v>5</v>
      </c>
      <c r="D303" s="11">
        <v>0.39100000000000001</v>
      </c>
      <c r="E303" s="11">
        <v>0.4040816603939007</v>
      </c>
      <c r="F303" s="11">
        <v>0.68343999999999983</v>
      </c>
      <c r="G303" s="11">
        <v>0.5</v>
      </c>
      <c r="H303" s="11">
        <v>0.33</v>
      </c>
      <c r="I303" s="11">
        <v>0.60899999999999999</v>
      </c>
      <c r="J303" s="14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88</v>
      </c>
    </row>
    <row r="304" spans="1:65">
      <c r="A304" s="30"/>
      <c r="B304" s="19">
        <v>1</v>
      </c>
      <c r="C304" s="9">
        <v>6</v>
      </c>
      <c r="D304" s="11">
        <v>0.38500000000000001</v>
      </c>
      <c r="E304" s="11">
        <v>0.41783600027303142</v>
      </c>
      <c r="F304" s="11">
        <v>0.73599999999999999</v>
      </c>
      <c r="G304" s="11">
        <v>0.5</v>
      </c>
      <c r="H304" s="11">
        <v>0.33999999999999997</v>
      </c>
      <c r="I304" s="11">
        <v>0.50600000000000001</v>
      </c>
      <c r="J304" s="14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258</v>
      </c>
      <c r="C305" s="12"/>
      <c r="D305" s="23">
        <v>0.3833333333333333</v>
      </c>
      <c r="E305" s="23">
        <v>0.41509376153486449</v>
      </c>
      <c r="F305" s="23">
        <v>0.70005333333333331</v>
      </c>
      <c r="G305" s="23">
        <v>0.5</v>
      </c>
      <c r="H305" s="23">
        <v>0.33633333333333332</v>
      </c>
      <c r="I305" s="23">
        <v>0.55116666666666669</v>
      </c>
      <c r="J305" s="14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259</v>
      </c>
      <c r="C306" s="29"/>
      <c r="D306" s="11">
        <v>0.38200000000000001</v>
      </c>
      <c r="E306" s="11">
        <v>0.41224992614462885</v>
      </c>
      <c r="F306" s="11">
        <v>0.70682</v>
      </c>
      <c r="G306" s="11">
        <v>0.5</v>
      </c>
      <c r="H306" s="11">
        <v>0.33699999999999997</v>
      </c>
      <c r="I306" s="11">
        <v>0.55149999999999999</v>
      </c>
      <c r="J306" s="14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260</v>
      </c>
      <c r="C307" s="29"/>
      <c r="D307" s="24">
        <v>1.1552777443829985E-2</v>
      </c>
      <c r="E307" s="24">
        <v>1.4310222379669139E-2</v>
      </c>
      <c r="F307" s="24">
        <v>2.8464666284126142E-2</v>
      </c>
      <c r="G307" s="24">
        <v>0</v>
      </c>
      <c r="H307" s="24">
        <v>1.248465725066839E-2</v>
      </c>
      <c r="I307" s="24">
        <v>4.8897511865806272E-2</v>
      </c>
      <c r="J307" s="149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86</v>
      </c>
      <c r="C308" s="29"/>
      <c r="D308" s="13">
        <v>3.0137680288252137E-2</v>
      </c>
      <c r="E308" s="13">
        <v>3.4474674653637738E-2</v>
      </c>
      <c r="F308" s="13">
        <v>4.0660711018388328E-2</v>
      </c>
      <c r="G308" s="13">
        <v>0</v>
      </c>
      <c r="H308" s="13">
        <v>3.7119892717547245E-2</v>
      </c>
      <c r="I308" s="13">
        <v>8.8716380766506689E-2</v>
      </c>
      <c r="J308" s="149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261</v>
      </c>
      <c r="C309" s="29"/>
      <c r="D309" s="13">
        <v>-0.20304379838317166</v>
      </c>
      <c r="E309" s="13">
        <v>-0.1370133543278248</v>
      </c>
      <c r="F309" s="13">
        <v>0.45542220555443347</v>
      </c>
      <c r="G309" s="13">
        <v>3.9508089065428464E-2</v>
      </c>
      <c r="H309" s="13">
        <v>-0.30075755875532184</v>
      </c>
      <c r="I309" s="13">
        <v>0.14588441684645725</v>
      </c>
      <c r="J309" s="149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262</v>
      </c>
      <c r="C310" s="47"/>
      <c r="D310" s="45">
        <v>0.6</v>
      </c>
      <c r="E310" s="45">
        <v>0.34</v>
      </c>
      <c r="F310" s="45">
        <v>1.95</v>
      </c>
      <c r="G310" s="45">
        <v>0.34</v>
      </c>
      <c r="H310" s="45">
        <v>0.97</v>
      </c>
      <c r="I310" s="45">
        <v>0.75</v>
      </c>
      <c r="J310" s="149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/>
      <c r="C311" s="20"/>
      <c r="D311" s="20"/>
      <c r="E311" s="20"/>
      <c r="F311" s="20"/>
      <c r="G311" s="20"/>
      <c r="H311" s="20"/>
      <c r="I311" s="20"/>
      <c r="BM311" s="55"/>
    </row>
    <row r="312" spans="1:65" ht="15">
      <c r="B312" s="8" t="s">
        <v>568</v>
      </c>
      <c r="BM312" s="28" t="s">
        <v>66</v>
      </c>
    </row>
    <row r="313" spans="1:65" ht="15">
      <c r="A313" s="25" t="s">
        <v>52</v>
      </c>
      <c r="B313" s="18" t="s">
        <v>110</v>
      </c>
      <c r="C313" s="15" t="s">
        <v>111</v>
      </c>
      <c r="D313" s="16" t="s">
        <v>227</v>
      </c>
      <c r="E313" s="17" t="s">
        <v>227</v>
      </c>
      <c r="F313" s="17" t="s">
        <v>227</v>
      </c>
      <c r="G313" s="17" t="s">
        <v>227</v>
      </c>
      <c r="H313" s="17" t="s">
        <v>227</v>
      </c>
      <c r="I313" s="17" t="s">
        <v>227</v>
      </c>
      <c r="J313" s="17" t="s">
        <v>227</v>
      </c>
      <c r="K313" s="17" t="s">
        <v>227</v>
      </c>
      <c r="L313" s="17" t="s">
        <v>227</v>
      </c>
      <c r="M313" s="17" t="s">
        <v>227</v>
      </c>
      <c r="N313" s="17" t="s">
        <v>227</v>
      </c>
      <c r="O313" s="17" t="s">
        <v>227</v>
      </c>
      <c r="P313" s="17" t="s">
        <v>227</v>
      </c>
      <c r="Q313" s="17" t="s">
        <v>227</v>
      </c>
      <c r="R313" s="17" t="s">
        <v>227</v>
      </c>
      <c r="S313" s="17" t="s">
        <v>227</v>
      </c>
      <c r="T313" s="17" t="s">
        <v>227</v>
      </c>
      <c r="U313" s="17" t="s">
        <v>227</v>
      </c>
      <c r="V313" s="17" t="s">
        <v>227</v>
      </c>
      <c r="W313" s="17" t="s">
        <v>227</v>
      </c>
      <c r="X313" s="149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228</v>
      </c>
      <c r="C314" s="9" t="s">
        <v>228</v>
      </c>
      <c r="D314" s="147" t="s">
        <v>231</v>
      </c>
      <c r="E314" s="148" t="s">
        <v>232</v>
      </c>
      <c r="F314" s="148" t="s">
        <v>233</v>
      </c>
      <c r="G314" s="148" t="s">
        <v>236</v>
      </c>
      <c r="H314" s="148" t="s">
        <v>237</v>
      </c>
      <c r="I314" s="148" t="s">
        <v>238</v>
      </c>
      <c r="J314" s="148" t="s">
        <v>239</v>
      </c>
      <c r="K314" s="148" t="s">
        <v>240</v>
      </c>
      <c r="L314" s="148" t="s">
        <v>241</v>
      </c>
      <c r="M314" s="148" t="s">
        <v>242</v>
      </c>
      <c r="N314" s="148" t="s">
        <v>243</v>
      </c>
      <c r="O314" s="148" t="s">
        <v>244</v>
      </c>
      <c r="P314" s="148" t="s">
        <v>245</v>
      </c>
      <c r="Q314" s="148" t="s">
        <v>246</v>
      </c>
      <c r="R314" s="148" t="s">
        <v>247</v>
      </c>
      <c r="S314" s="148" t="s">
        <v>248</v>
      </c>
      <c r="T314" s="148" t="s">
        <v>282</v>
      </c>
      <c r="U314" s="148" t="s">
        <v>251</v>
      </c>
      <c r="V314" s="148" t="s">
        <v>252</v>
      </c>
      <c r="W314" s="148" t="s">
        <v>296</v>
      </c>
      <c r="X314" s="149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286</v>
      </c>
      <c r="E315" s="11" t="s">
        <v>285</v>
      </c>
      <c r="F315" s="11" t="s">
        <v>286</v>
      </c>
      <c r="G315" s="11" t="s">
        <v>318</v>
      </c>
      <c r="H315" s="11" t="s">
        <v>318</v>
      </c>
      <c r="I315" s="11" t="s">
        <v>285</v>
      </c>
      <c r="J315" s="11" t="s">
        <v>285</v>
      </c>
      <c r="K315" s="11" t="s">
        <v>285</v>
      </c>
      <c r="L315" s="11" t="s">
        <v>285</v>
      </c>
      <c r="M315" s="11" t="s">
        <v>285</v>
      </c>
      <c r="N315" s="11" t="s">
        <v>318</v>
      </c>
      <c r="O315" s="11" t="s">
        <v>318</v>
      </c>
      <c r="P315" s="11" t="s">
        <v>318</v>
      </c>
      <c r="Q315" s="11" t="s">
        <v>285</v>
      </c>
      <c r="R315" s="11" t="s">
        <v>285</v>
      </c>
      <c r="S315" s="11" t="s">
        <v>285</v>
      </c>
      <c r="T315" s="11" t="s">
        <v>318</v>
      </c>
      <c r="U315" s="11" t="s">
        <v>286</v>
      </c>
      <c r="V315" s="11" t="s">
        <v>286</v>
      </c>
      <c r="W315" s="11" t="s">
        <v>286</v>
      </c>
      <c r="X315" s="149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 t="s">
        <v>319</v>
      </c>
      <c r="E316" s="26" t="s">
        <v>320</v>
      </c>
      <c r="F316" s="26" t="s">
        <v>320</v>
      </c>
      <c r="G316" s="26" t="s">
        <v>321</v>
      </c>
      <c r="H316" s="26" t="s">
        <v>321</v>
      </c>
      <c r="I316" s="26" t="s">
        <v>321</v>
      </c>
      <c r="J316" s="26" t="s">
        <v>321</v>
      </c>
      <c r="K316" s="26" t="s">
        <v>321</v>
      </c>
      <c r="L316" s="26" t="s">
        <v>321</v>
      </c>
      <c r="M316" s="26" t="s">
        <v>321</v>
      </c>
      <c r="N316" s="26" t="s">
        <v>319</v>
      </c>
      <c r="O316" s="26" t="s">
        <v>321</v>
      </c>
      <c r="P316" s="26" t="s">
        <v>319</v>
      </c>
      <c r="Q316" s="26" t="s">
        <v>321</v>
      </c>
      <c r="R316" s="26" t="s">
        <v>319</v>
      </c>
      <c r="S316" s="26" t="s">
        <v>288</v>
      </c>
      <c r="T316" s="26" t="s">
        <v>322</v>
      </c>
      <c r="U316" s="26" t="s">
        <v>319</v>
      </c>
      <c r="V316" s="26" t="s">
        <v>257</v>
      </c>
      <c r="W316" s="26" t="s">
        <v>321</v>
      </c>
      <c r="X316" s="149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5.61</v>
      </c>
      <c r="E317" s="22">
        <v>5.6169116107155412</v>
      </c>
      <c r="F317" s="22">
        <v>5.4231221999999999</v>
      </c>
      <c r="G317" s="22">
        <v>5.76</v>
      </c>
      <c r="H317" s="22">
        <v>5.43</v>
      </c>
      <c r="I317" s="22">
        <v>5.23</v>
      </c>
      <c r="J317" s="22">
        <v>5.68</v>
      </c>
      <c r="K317" s="22">
        <v>5.34</v>
      </c>
      <c r="L317" s="22">
        <v>5.52</v>
      </c>
      <c r="M317" s="22">
        <v>5.25</v>
      </c>
      <c r="N317" s="22">
        <v>5.3403040163824755</v>
      </c>
      <c r="O317" s="22">
        <v>5.3809000000000005</v>
      </c>
      <c r="P317" s="22">
        <v>6.1</v>
      </c>
      <c r="Q317" s="143">
        <v>4.91</v>
      </c>
      <c r="R317" s="22">
        <v>5.58</v>
      </c>
      <c r="S317" s="143">
        <v>4.74</v>
      </c>
      <c r="T317" s="22">
        <v>5.83</v>
      </c>
      <c r="U317" s="22">
        <v>5.29</v>
      </c>
      <c r="V317" s="22">
        <v>5.58</v>
      </c>
      <c r="W317" s="22">
        <v>5.5280866</v>
      </c>
      <c r="X317" s="149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5.51</v>
      </c>
      <c r="E318" s="11">
        <v>5.5863575585101</v>
      </c>
      <c r="F318" s="11">
        <v>5.3119809999999994</v>
      </c>
      <c r="G318" s="11">
        <v>5.64</v>
      </c>
      <c r="H318" s="11">
        <v>5.41</v>
      </c>
      <c r="I318" s="11">
        <v>5.32</v>
      </c>
      <c r="J318" s="11">
        <v>5.63</v>
      </c>
      <c r="K318" s="11">
        <v>5.41</v>
      </c>
      <c r="L318" s="11">
        <v>5.59</v>
      </c>
      <c r="M318" s="11">
        <v>5.29</v>
      </c>
      <c r="N318" s="11">
        <v>5.6527003105820954</v>
      </c>
      <c r="O318" s="11">
        <v>5.2082000000000006</v>
      </c>
      <c r="P318" s="11">
        <v>5.92</v>
      </c>
      <c r="Q318" s="144">
        <v>4.84</v>
      </c>
      <c r="R318" s="11">
        <v>5.53</v>
      </c>
      <c r="S318" s="144">
        <v>4.8499999999999996</v>
      </c>
      <c r="T318" s="11">
        <v>5.54</v>
      </c>
      <c r="U318" s="11">
        <v>5.28</v>
      </c>
      <c r="V318" s="11">
        <v>5.55</v>
      </c>
      <c r="W318" s="11">
        <v>5.4524018999999999</v>
      </c>
      <c r="X318" s="149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5.53</v>
      </c>
      <c r="E319" s="11">
        <v>5.6554820000582229</v>
      </c>
      <c r="F319" s="11">
        <v>5.3142659999999999</v>
      </c>
      <c r="G319" s="11">
        <v>5.71</v>
      </c>
      <c r="H319" s="11">
        <v>5.43</v>
      </c>
      <c r="I319" s="11">
        <v>5.23</v>
      </c>
      <c r="J319" s="11">
        <v>5.68</v>
      </c>
      <c r="K319" s="11">
        <v>5.36</v>
      </c>
      <c r="L319" s="11">
        <v>5.5</v>
      </c>
      <c r="M319" s="11">
        <v>5.41</v>
      </c>
      <c r="N319" s="11">
        <v>5.8446051276070428</v>
      </c>
      <c r="O319" s="11">
        <v>5.4468999999999994</v>
      </c>
      <c r="P319" s="11">
        <v>6.03</v>
      </c>
      <c r="Q319" s="144">
        <v>4.6100000000000003</v>
      </c>
      <c r="R319" s="11">
        <v>5.86</v>
      </c>
      <c r="S319" s="144">
        <v>4.88</v>
      </c>
      <c r="T319" s="11">
        <v>5.8500000000000005</v>
      </c>
      <c r="U319" s="11">
        <v>5.27</v>
      </c>
      <c r="V319" s="11">
        <v>5.63</v>
      </c>
      <c r="W319" s="11">
        <v>5.6057259999999998</v>
      </c>
      <c r="X319" s="149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5.57</v>
      </c>
      <c r="E320" s="11">
        <v>5.6925567593447415</v>
      </c>
      <c r="F320" s="11">
        <v>5.419708</v>
      </c>
      <c r="G320" s="11">
        <v>5.52</v>
      </c>
      <c r="H320" s="11">
        <v>5.45</v>
      </c>
      <c r="I320" s="11">
        <v>5.24</v>
      </c>
      <c r="J320" s="11">
        <v>5.62</v>
      </c>
      <c r="K320" s="11">
        <v>5.48</v>
      </c>
      <c r="L320" s="11">
        <v>5.52</v>
      </c>
      <c r="M320" s="11">
        <v>5.34</v>
      </c>
      <c r="N320" s="11">
        <v>5.5126317014695578</v>
      </c>
      <c r="O320" s="11">
        <v>5.1871</v>
      </c>
      <c r="P320" s="11">
        <v>6.05</v>
      </c>
      <c r="Q320" s="144">
        <v>4.7699999999999996</v>
      </c>
      <c r="R320" s="11">
        <v>5.76</v>
      </c>
      <c r="S320" s="144">
        <v>4.79</v>
      </c>
      <c r="T320" s="11">
        <v>5.55</v>
      </c>
      <c r="U320" s="11">
        <v>5.27</v>
      </c>
      <c r="V320" s="11">
        <v>5.55</v>
      </c>
      <c r="W320" s="11">
        <v>5.4852872999999995</v>
      </c>
      <c r="X320" s="149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5.5258077735142201</v>
      </c>
    </row>
    <row r="321" spans="1:65">
      <c r="A321" s="30"/>
      <c r="B321" s="19">
        <v>1</v>
      </c>
      <c r="C321" s="9">
        <v>5</v>
      </c>
      <c r="D321" s="11">
        <v>5.69</v>
      </c>
      <c r="E321" s="11">
        <v>5.6663192493285415</v>
      </c>
      <c r="F321" s="11">
        <v>5.3628269</v>
      </c>
      <c r="G321" s="11">
        <v>5.67</v>
      </c>
      <c r="H321" s="11">
        <v>5.41</v>
      </c>
      <c r="I321" s="11">
        <v>5.23</v>
      </c>
      <c r="J321" s="11">
        <v>5.69</v>
      </c>
      <c r="K321" s="11">
        <v>5.4</v>
      </c>
      <c r="L321" s="11">
        <v>5.58</v>
      </c>
      <c r="M321" s="11">
        <v>5.34</v>
      </c>
      <c r="N321" s="11">
        <v>5.5115628677861697</v>
      </c>
      <c r="O321" s="11">
        <v>5.3440000000000003</v>
      </c>
      <c r="P321" s="11">
        <v>5.94</v>
      </c>
      <c r="Q321" s="144">
        <v>4.5999999999999996</v>
      </c>
      <c r="R321" s="11">
        <v>5.66</v>
      </c>
      <c r="S321" s="144">
        <v>4.63</v>
      </c>
      <c r="T321" s="11">
        <v>5.24</v>
      </c>
      <c r="U321" s="11">
        <v>5.22</v>
      </c>
      <c r="V321" s="11">
        <v>5.52</v>
      </c>
      <c r="W321" s="11">
        <v>5.6130820999999997</v>
      </c>
      <c r="X321" s="149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89</v>
      </c>
    </row>
    <row r="322" spans="1:65">
      <c r="A322" s="30"/>
      <c r="B322" s="19">
        <v>1</v>
      </c>
      <c r="C322" s="9">
        <v>6</v>
      </c>
      <c r="D322" s="11">
        <v>5.63</v>
      </c>
      <c r="E322" s="11">
        <v>5.6023659338305585</v>
      </c>
      <c r="F322" s="11">
        <v>5.3715874000000001</v>
      </c>
      <c r="G322" s="11">
        <v>5.73</v>
      </c>
      <c r="H322" s="11">
        <v>5.39</v>
      </c>
      <c r="I322" s="11">
        <v>5.3</v>
      </c>
      <c r="J322" s="11">
        <v>5.58</v>
      </c>
      <c r="K322" s="11">
        <v>5.41</v>
      </c>
      <c r="L322" s="11">
        <v>5.57</v>
      </c>
      <c r="M322" s="11">
        <v>5.37</v>
      </c>
      <c r="N322" s="11">
        <v>5.69760420392074</v>
      </c>
      <c r="O322" s="11">
        <v>5.2523</v>
      </c>
      <c r="P322" s="11">
        <v>5.9799999999999995</v>
      </c>
      <c r="Q322" s="144">
        <v>4.8</v>
      </c>
      <c r="R322" s="11">
        <v>5.74</v>
      </c>
      <c r="S322" s="144">
        <v>4.78</v>
      </c>
      <c r="T322" s="11">
        <v>5.6000000000000005</v>
      </c>
      <c r="U322" s="11">
        <v>5.35</v>
      </c>
      <c r="V322" s="11">
        <v>5.6800000000000006</v>
      </c>
      <c r="W322" s="11">
        <v>5.5503627999999994</v>
      </c>
      <c r="X322" s="149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258</v>
      </c>
      <c r="C323" s="12"/>
      <c r="D323" s="23">
        <v>5.5900000000000007</v>
      </c>
      <c r="E323" s="23">
        <v>5.6366655186312835</v>
      </c>
      <c r="F323" s="23">
        <v>5.3672485833333345</v>
      </c>
      <c r="G323" s="23">
        <v>5.6716666666666669</v>
      </c>
      <c r="H323" s="23">
        <v>5.419999999999999</v>
      </c>
      <c r="I323" s="23">
        <v>5.2583333333333337</v>
      </c>
      <c r="J323" s="23">
        <v>5.6466666666666674</v>
      </c>
      <c r="K323" s="23">
        <v>5.4000000000000012</v>
      </c>
      <c r="L323" s="23">
        <v>5.5466666666666669</v>
      </c>
      <c r="M323" s="23">
        <v>5.333333333333333</v>
      </c>
      <c r="N323" s="23">
        <v>5.5932347046246802</v>
      </c>
      <c r="O323" s="23">
        <v>5.3032333333333339</v>
      </c>
      <c r="P323" s="23">
        <v>6.0033333333333339</v>
      </c>
      <c r="Q323" s="23">
        <v>4.7549999999999999</v>
      </c>
      <c r="R323" s="23">
        <v>5.6883333333333326</v>
      </c>
      <c r="S323" s="23">
        <v>4.7783333333333333</v>
      </c>
      <c r="T323" s="23">
        <v>5.6016666666666675</v>
      </c>
      <c r="U323" s="23">
        <v>5.28</v>
      </c>
      <c r="V323" s="23">
        <v>5.585</v>
      </c>
      <c r="W323" s="23">
        <v>5.5391577833333336</v>
      </c>
      <c r="X323" s="149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259</v>
      </c>
      <c r="C324" s="29"/>
      <c r="D324" s="11">
        <v>5.59</v>
      </c>
      <c r="E324" s="11">
        <v>5.6361968053868825</v>
      </c>
      <c r="F324" s="11">
        <v>5.3672071500000005</v>
      </c>
      <c r="G324" s="11">
        <v>5.6899999999999995</v>
      </c>
      <c r="H324" s="11">
        <v>5.42</v>
      </c>
      <c r="I324" s="11">
        <v>5.2350000000000003</v>
      </c>
      <c r="J324" s="11">
        <v>5.6549999999999994</v>
      </c>
      <c r="K324" s="11">
        <v>5.4050000000000002</v>
      </c>
      <c r="L324" s="11">
        <v>5.5449999999999999</v>
      </c>
      <c r="M324" s="11">
        <v>5.34</v>
      </c>
      <c r="N324" s="11">
        <v>5.5826660060258266</v>
      </c>
      <c r="O324" s="11">
        <v>5.2981499999999997</v>
      </c>
      <c r="P324" s="11">
        <v>6.0049999999999999</v>
      </c>
      <c r="Q324" s="11">
        <v>4.7850000000000001</v>
      </c>
      <c r="R324" s="11">
        <v>5.7</v>
      </c>
      <c r="S324" s="11">
        <v>4.7850000000000001</v>
      </c>
      <c r="T324" s="11">
        <v>5.5750000000000002</v>
      </c>
      <c r="U324" s="11">
        <v>5.2750000000000004</v>
      </c>
      <c r="V324" s="11">
        <v>5.5649999999999995</v>
      </c>
      <c r="W324" s="11">
        <v>5.5392247000000001</v>
      </c>
      <c r="X324" s="149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260</v>
      </c>
      <c r="C325" s="29"/>
      <c r="D325" s="24">
        <v>6.6932802122726162E-2</v>
      </c>
      <c r="E325" s="24">
        <v>4.1121293153416033E-2</v>
      </c>
      <c r="F325" s="24">
        <v>4.8526050641214132E-2</v>
      </c>
      <c r="G325" s="24">
        <v>8.5654344120229528E-2</v>
      </c>
      <c r="H325" s="24">
        <v>2.0976176963403093E-2</v>
      </c>
      <c r="I325" s="24">
        <v>4.0702170294305617E-2</v>
      </c>
      <c r="J325" s="24">
        <v>4.3665394383500804E-2</v>
      </c>
      <c r="K325" s="24">
        <v>4.8579831205964617E-2</v>
      </c>
      <c r="L325" s="24">
        <v>3.7771241264574255E-2</v>
      </c>
      <c r="M325" s="24">
        <v>5.6803755744375482E-2</v>
      </c>
      <c r="N325" s="24">
        <v>0.17593027387598811</v>
      </c>
      <c r="O325" s="24">
        <v>0.10338919995176782</v>
      </c>
      <c r="P325" s="24">
        <v>6.8896056974740216E-2</v>
      </c>
      <c r="Q325" s="24">
        <v>0.12533953885346796</v>
      </c>
      <c r="R325" s="24">
        <v>0.12237919213112443</v>
      </c>
      <c r="S325" s="24">
        <v>8.8411914732498903E-2</v>
      </c>
      <c r="T325" s="24">
        <v>0.22409075542437421</v>
      </c>
      <c r="U325" s="24">
        <v>4.195235392680606E-2</v>
      </c>
      <c r="V325" s="24">
        <v>5.9581876439065234E-2</v>
      </c>
      <c r="W325" s="24">
        <v>6.414494186017837E-2</v>
      </c>
      <c r="X325" s="203"/>
      <c r="Y325" s="204"/>
      <c r="Z325" s="204"/>
      <c r="AA325" s="204"/>
      <c r="AB325" s="204"/>
      <c r="AC325" s="204"/>
      <c r="AD325" s="204"/>
      <c r="AE325" s="204"/>
      <c r="AF325" s="204"/>
      <c r="AG325" s="204"/>
      <c r="AH325" s="204"/>
      <c r="AI325" s="204"/>
      <c r="AJ325" s="204"/>
      <c r="AK325" s="204"/>
      <c r="AL325" s="204"/>
      <c r="AM325" s="204"/>
      <c r="AN325" s="204"/>
      <c r="AO325" s="204"/>
      <c r="AP325" s="204"/>
      <c r="AQ325" s="204"/>
      <c r="AR325" s="204"/>
      <c r="AS325" s="204"/>
      <c r="AT325" s="204"/>
      <c r="AU325" s="204"/>
      <c r="AV325" s="204"/>
      <c r="AW325" s="204"/>
      <c r="AX325" s="204"/>
      <c r="AY325" s="204"/>
      <c r="AZ325" s="204"/>
      <c r="BA325" s="204"/>
      <c r="BB325" s="204"/>
      <c r="BC325" s="204"/>
      <c r="BD325" s="204"/>
      <c r="BE325" s="204"/>
      <c r="BF325" s="204"/>
      <c r="BG325" s="204"/>
      <c r="BH325" s="204"/>
      <c r="BI325" s="204"/>
      <c r="BJ325" s="204"/>
      <c r="BK325" s="204"/>
      <c r="BL325" s="204"/>
      <c r="BM325" s="56"/>
    </row>
    <row r="326" spans="1:65">
      <c r="A326" s="30"/>
      <c r="B326" s="3" t="s">
        <v>86</v>
      </c>
      <c r="C326" s="29"/>
      <c r="D326" s="13">
        <v>1.197366764270593E-2</v>
      </c>
      <c r="E326" s="13">
        <v>7.2953225657074756E-3</v>
      </c>
      <c r="F326" s="13">
        <v>9.0411408914242951E-3</v>
      </c>
      <c r="G326" s="13">
        <v>1.510214706792175E-2</v>
      </c>
      <c r="H326" s="13">
        <v>3.870143351181383E-3</v>
      </c>
      <c r="I326" s="13">
        <v>7.740507821421036E-3</v>
      </c>
      <c r="J326" s="13">
        <v>7.7329505992032111E-3</v>
      </c>
      <c r="K326" s="13">
        <v>8.9962650381415939E-3</v>
      </c>
      <c r="L326" s="13">
        <v>6.8097189779881464E-3</v>
      </c>
      <c r="M326" s="13">
        <v>1.0650704202070404E-2</v>
      </c>
      <c r="N326" s="13">
        <v>3.1454119694015854E-2</v>
      </c>
      <c r="O326" s="13">
        <v>1.9495502734514378E-2</v>
      </c>
      <c r="P326" s="13">
        <v>1.1476300439990041E-2</v>
      </c>
      <c r="Q326" s="13">
        <v>2.635952446970935E-2</v>
      </c>
      <c r="R326" s="13">
        <v>2.1514068350036528E-2</v>
      </c>
      <c r="S326" s="13">
        <v>1.8502667889605629E-2</v>
      </c>
      <c r="T326" s="13">
        <v>4.0004300284029903E-2</v>
      </c>
      <c r="U326" s="13">
        <v>7.945521577046602E-3</v>
      </c>
      <c r="V326" s="13">
        <v>1.0668196318543462E-2</v>
      </c>
      <c r="W326" s="13">
        <v>1.1580269847734409E-2</v>
      </c>
      <c r="X326" s="149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261</v>
      </c>
      <c r="C327" s="29"/>
      <c r="D327" s="13">
        <v>1.1616804115673451E-2</v>
      </c>
      <c r="E327" s="13">
        <v>2.0061817142539073E-2</v>
      </c>
      <c r="F327" s="13">
        <v>-2.8694300757416191E-2</v>
      </c>
      <c r="G327" s="13">
        <v>2.6395940490648861E-2</v>
      </c>
      <c r="H327" s="13">
        <v>-1.9147928746520826E-2</v>
      </c>
      <c r="I327" s="13">
        <v>-4.8404586468410948E-2</v>
      </c>
      <c r="J327" s="13">
        <v>2.1871715069738062E-2</v>
      </c>
      <c r="K327" s="13">
        <v>-2.2767309083249088E-2</v>
      </c>
      <c r="L327" s="13">
        <v>3.7748133860946442E-3</v>
      </c>
      <c r="M327" s="13">
        <v>-3.483191020567844E-2</v>
      </c>
      <c r="N327" s="13">
        <v>1.2202185431358092E-2</v>
      </c>
      <c r="O327" s="13">
        <v>-4.0279077612454972E-2</v>
      </c>
      <c r="P327" s="13">
        <v>8.6417331074733372E-2</v>
      </c>
      <c r="Q327" s="13">
        <v>-0.1394923249427501</v>
      </c>
      <c r="R327" s="13">
        <v>2.9412090771256061E-2</v>
      </c>
      <c r="S327" s="13">
        <v>-0.1352697145499</v>
      </c>
      <c r="T327" s="13">
        <v>1.3728109312098669E-2</v>
      </c>
      <c r="U327" s="13">
        <v>-4.4483591103621545E-2</v>
      </c>
      <c r="V327" s="13">
        <v>1.0711959031491247E-2</v>
      </c>
      <c r="W327" s="13">
        <v>2.4159381517216971E-3</v>
      </c>
      <c r="X327" s="149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262</v>
      </c>
      <c r="C328" s="47"/>
      <c r="D328" s="45">
        <v>0.23</v>
      </c>
      <c r="E328" s="45">
        <v>0.47</v>
      </c>
      <c r="F328" s="45">
        <v>0.87</v>
      </c>
      <c r="G328" s="45">
        <v>0.64</v>
      </c>
      <c r="H328" s="45">
        <v>0.61</v>
      </c>
      <c r="I328" s="45">
        <v>1.41</v>
      </c>
      <c r="J328" s="45">
        <v>0.52</v>
      </c>
      <c r="K328" s="45">
        <v>0.71</v>
      </c>
      <c r="L328" s="45">
        <v>0.02</v>
      </c>
      <c r="M328" s="45">
        <v>1.04</v>
      </c>
      <c r="N328" s="45">
        <v>0.25</v>
      </c>
      <c r="O328" s="45">
        <v>1.19</v>
      </c>
      <c r="P328" s="45">
        <v>2.29</v>
      </c>
      <c r="Q328" s="45">
        <v>3.91</v>
      </c>
      <c r="R328" s="45">
        <v>0.72</v>
      </c>
      <c r="S328" s="45">
        <v>3.8</v>
      </c>
      <c r="T328" s="45">
        <v>0.28999999999999998</v>
      </c>
      <c r="U328" s="45">
        <v>1.31</v>
      </c>
      <c r="V328" s="45">
        <v>0.21</v>
      </c>
      <c r="W328" s="45">
        <v>0.02</v>
      </c>
      <c r="X328" s="149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BM329" s="55"/>
    </row>
    <row r="330" spans="1:65" ht="15">
      <c r="B330" s="8" t="s">
        <v>569</v>
      </c>
      <c r="BM330" s="28" t="s">
        <v>66</v>
      </c>
    </row>
    <row r="331" spans="1:65" ht="15">
      <c r="A331" s="25" t="s">
        <v>42</v>
      </c>
      <c r="B331" s="18" t="s">
        <v>110</v>
      </c>
      <c r="C331" s="15" t="s">
        <v>111</v>
      </c>
      <c r="D331" s="16" t="s">
        <v>227</v>
      </c>
      <c r="E331" s="17" t="s">
        <v>227</v>
      </c>
      <c r="F331" s="17" t="s">
        <v>227</v>
      </c>
      <c r="G331" s="17" t="s">
        <v>227</v>
      </c>
      <c r="H331" s="17" t="s">
        <v>227</v>
      </c>
      <c r="I331" s="17" t="s">
        <v>227</v>
      </c>
      <c r="J331" s="17" t="s">
        <v>227</v>
      </c>
      <c r="K331" s="17" t="s">
        <v>227</v>
      </c>
      <c r="L331" s="17" t="s">
        <v>227</v>
      </c>
      <c r="M331" s="17" t="s">
        <v>227</v>
      </c>
      <c r="N331" s="17" t="s">
        <v>227</v>
      </c>
      <c r="O331" s="17" t="s">
        <v>227</v>
      </c>
      <c r="P331" s="17" t="s">
        <v>227</v>
      </c>
      <c r="Q331" s="17" t="s">
        <v>227</v>
      </c>
      <c r="R331" s="17" t="s">
        <v>227</v>
      </c>
      <c r="S331" s="149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228</v>
      </c>
      <c r="C332" s="9" t="s">
        <v>228</v>
      </c>
      <c r="D332" s="147" t="s">
        <v>231</v>
      </c>
      <c r="E332" s="148" t="s">
        <v>232</v>
      </c>
      <c r="F332" s="148" t="s">
        <v>236</v>
      </c>
      <c r="G332" s="148" t="s">
        <v>237</v>
      </c>
      <c r="H332" s="148" t="s">
        <v>238</v>
      </c>
      <c r="I332" s="148" t="s">
        <v>239</v>
      </c>
      <c r="J332" s="148" t="s">
        <v>240</v>
      </c>
      <c r="K332" s="148" t="s">
        <v>241</v>
      </c>
      <c r="L332" s="148" t="s">
        <v>242</v>
      </c>
      <c r="M332" s="148" t="s">
        <v>243</v>
      </c>
      <c r="N332" s="148" t="s">
        <v>245</v>
      </c>
      <c r="O332" s="148" t="s">
        <v>246</v>
      </c>
      <c r="P332" s="148" t="s">
        <v>248</v>
      </c>
      <c r="Q332" s="148" t="s">
        <v>282</v>
      </c>
      <c r="R332" s="148" t="s">
        <v>251</v>
      </c>
      <c r="S332" s="149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285</v>
      </c>
      <c r="E333" s="11" t="s">
        <v>285</v>
      </c>
      <c r="F333" s="11" t="s">
        <v>318</v>
      </c>
      <c r="G333" s="11" t="s">
        <v>285</v>
      </c>
      <c r="H333" s="11" t="s">
        <v>285</v>
      </c>
      <c r="I333" s="11" t="s">
        <v>285</v>
      </c>
      <c r="J333" s="11" t="s">
        <v>285</v>
      </c>
      <c r="K333" s="11" t="s">
        <v>285</v>
      </c>
      <c r="L333" s="11" t="s">
        <v>285</v>
      </c>
      <c r="M333" s="11" t="s">
        <v>318</v>
      </c>
      <c r="N333" s="11" t="s">
        <v>318</v>
      </c>
      <c r="O333" s="11" t="s">
        <v>285</v>
      </c>
      <c r="P333" s="11" t="s">
        <v>285</v>
      </c>
      <c r="Q333" s="11" t="s">
        <v>318</v>
      </c>
      <c r="R333" s="11" t="s">
        <v>286</v>
      </c>
      <c r="S333" s="149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 t="s">
        <v>319</v>
      </c>
      <c r="E334" s="26" t="s">
        <v>320</v>
      </c>
      <c r="F334" s="26" t="s">
        <v>321</v>
      </c>
      <c r="G334" s="26" t="s">
        <v>321</v>
      </c>
      <c r="H334" s="26" t="s">
        <v>321</v>
      </c>
      <c r="I334" s="26" t="s">
        <v>321</v>
      </c>
      <c r="J334" s="26" t="s">
        <v>321</v>
      </c>
      <c r="K334" s="26" t="s">
        <v>321</v>
      </c>
      <c r="L334" s="26" t="s">
        <v>321</v>
      </c>
      <c r="M334" s="26" t="s">
        <v>319</v>
      </c>
      <c r="N334" s="26" t="s">
        <v>319</v>
      </c>
      <c r="O334" s="26" t="s">
        <v>321</v>
      </c>
      <c r="P334" s="26" t="s">
        <v>288</v>
      </c>
      <c r="Q334" s="26" t="s">
        <v>322</v>
      </c>
      <c r="R334" s="26" t="s">
        <v>319</v>
      </c>
      <c r="S334" s="149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</v>
      </c>
    </row>
    <row r="335" spans="1:65">
      <c r="A335" s="30"/>
      <c r="B335" s="18">
        <v>1</v>
      </c>
      <c r="C335" s="14">
        <v>1</v>
      </c>
      <c r="D335" s="22">
        <v>8.9700000000000006</v>
      </c>
      <c r="E335" s="22">
        <v>10.053487885546312</v>
      </c>
      <c r="F335" s="22">
        <v>9.74</v>
      </c>
      <c r="G335" s="22">
        <v>8.84</v>
      </c>
      <c r="H335" s="22">
        <v>9.58</v>
      </c>
      <c r="I335" s="22">
        <v>10.65</v>
      </c>
      <c r="J335" s="22">
        <v>9.15</v>
      </c>
      <c r="K335" s="22">
        <v>9.52</v>
      </c>
      <c r="L335" s="22">
        <v>9.52</v>
      </c>
      <c r="M335" s="22">
        <v>9.9776685476000004</v>
      </c>
      <c r="N335" s="143">
        <v>11.8</v>
      </c>
      <c r="O335" s="22">
        <v>9.4</v>
      </c>
      <c r="P335" s="22">
        <v>8.1999999999999993</v>
      </c>
      <c r="Q335" s="22">
        <v>10.4</v>
      </c>
      <c r="R335" s="143">
        <v>16.8</v>
      </c>
      <c r="S335" s="149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8.9600000000000009</v>
      </c>
      <c r="E336" s="11">
        <v>10.138724442767071</v>
      </c>
      <c r="F336" s="11">
        <v>9.64</v>
      </c>
      <c r="G336" s="11">
        <v>9.6</v>
      </c>
      <c r="H336" s="11">
        <v>10</v>
      </c>
      <c r="I336" s="11">
        <v>10.45</v>
      </c>
      <c r="J336" s="11">
        <v>8.9</v>
      </c>
      <c r="K336" s="11">
        <v>9.5399999999999991</v>
      </c>
      <c r="L336" s="11">
        <v>9.92</v>
      </c>
      <c r="M336" s="11">
        <v>10.1857728349</v>
      </c>
      <c r="N336" s="144">
        <v>11.7</v>
      </c>
      <c r="O336" s="11">
        <v>9.1999999999999993</v>
      </c>
      <c r="P336" s="11">
        <v>8.3000000000000007</v>
      </c>
      <c r="Q336" s="11">
        <v>10.1</v>
      </c>
      <c r="R336" s="144">
        <v>16.3</v>
      </c>
      <c r="S336" s="149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36</v>
      </c>
    </row>
    <row r="337" spans="1:65">
      <c r="A337" s="30"/>
      <c r="B337" s="19">
        <v>1</v>
      </c>
      <c r="C337" s="9">
        <v>3</v>
      </c>
      <c r="D337" s="11">
        <v>8.9499999999999993</v>
      </c>
      <c r="E337" s="11">
        <v>9.7557086578323613</v>
      </c>
      <c r="F337" s="11">
        <v>9.59</v>
      </c>
      <c r="G337" s="11">
        <v>9.1</v>
      </c>
      <c r="H337" s="11">
        <v>9.5399999999999991</v>
      </c>
      <c r="I337" s="11">
        <v>10.65</v>
      </c>
      <c r="J337" s="11">
        <v>8.8000000000000007</v>
      </c>
      <c r="K337" s="11">
        <v>9.77</v>
      </c>
      <c r="L337" s="11">
        <v>9.76</v>
      </c>
      <c r="M337" s="11">
        <v>10.531003566200001</v>
      </c>
      <c r="N337" s="144">
        <v>11.7</v>
      </c>
      <c r="O337" s="11">
        <v>9.5</v>
      </c>
      <c r="P337" s="11">
        <v>8.1999999999999993</v>
      </c>
      <c r="Q337" s="11">
        <v>9.92</v>
      </c>
      <c r="R337" s="144">
        <v>15.2</v>
      </c>
      <c r="S337" s="149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8.91</v>
      </c>
      <c r="E338" s="11">
        <v>9.9372021200550513</v>
      </c>
      <c r="F338" s="11">
        <v>9.41</v>
      </c>
      <c r="G338" s="11">
        <v>9.43</v>
      </c>
      <c r="H338" s="11">
        <v>9.68</v>
      </c>
      <c r="I338" s="11">
        <v>10.65</v>
      </c>
      <c r="J338" s="11">
        <v>9.3800000000000008</v>
      </c>
      <c r="K338" s="11">
        <v>9.4600000000000009</v>
      </c>
      <c r="L338" s="11">
        <v>9.85</v>
      </c>
      <c r="M338" s="11">
        <v>10.509260728199999</v>
      </c>
      <c r="N338" s="144">
        <v>11.7</v>
      </c>
      <c r="O338" s="11">
        <v>9.5</v>
      </c>
      <c r="P338" s="11">
        <v>8.1999999999999993</v>
      </c>
      <c r="Q338" s="11">
        <v>9.4499999999999993</v>
      </c>
      <c r="R338" s="144">
        <v>16.399999999999999</v>
      </c>
      <c r="S338" s="149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9.5284974018628397</v>
      </c>
    </row>
    <row r="339" spans="1:65">
      <c r="A339" s="30"/>
      <c r="B339" s="19">
        <v>1</v>
      </c>
      <c r="C339" s="9">
        <v>5</v>
      </c>
      <c r="D339" s="11">
        <v>9.11</v>
      </c>
      <c r="E339" s="11">
        <v>9.7912927115050294</v>
      </c>
      <c r="F339" s="11">
        <v>9.5299999999999994</v>
      </c>
      <c r="G339" s="11">
        <v>9.25</v>
      </c>
      <c r="H339" s="11">
        <v>9.64</v>
      </c>
      <c r="I339" s="11">
        <v>10.3</v>
      </c>
      <c r="J339" s="11">
        <v>9.15</v>
      </c>
      <c r="K339" s="11">
        <v>9.64</v>
      </c>
      <c r="L339" s="145">
        <v>9.16</v>
      </c>
      <c r="M339" s="11">
        <v>9.8962107972000002</v>
      </c>
      <c r="N339" s="144">
        <v>11.8</v>
      </c>
      <c r="O339" s="145">
        <v>8.6999999999999993</v>
      </c>
      <c r="P339" s="11">
        <v>7.8</v>
      </c>
      <c r="Q339" s="11">
        <v>9.1300000000000008</v>
      </c>
      <c r="R339" s="144">
        <v>15.8</v>
      </c>
      <c r="S339" s="149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90</v>
      </c>
    </row>
    <row r="340" spans="1:65">
      <c r="A340" s="30"/>
      <c r="B340" s="19">
        <v>1</v>
      </c>
      <c r="C340" s="9">
        <v>6</v>
      </c>
      <c r="D340" s="11">
        <v>8.9499999999999993</v>
      </c>
      <c r="E340" s="11">
        <v>9.7610274318955739</v>
      </c>
      <c r="F340" s="11">
        <v>9.83</v>
      </c>
      <c r="G340" s="11">
        <v>9.2200000000000006</v>
      </c>
      <c r="H340" s="11">
        <v>9.74</v>
      </c>
      <c r="I340" s="11">
        <v>10.45</v>
      </c>
      <c r="J340" s="11">
        <v>8.9700000000000006</v>
      </c>
      <c r="K340" s="11">
        <v>9.43</v>
      </c>
      <c r="L340" s="11">
        <v>9.84</v>
      </c>
      <c r="M340" s="11">
        <v>9.9974376216000014</v>
      </c>
      <c r="N340" s="144">
        <v>11.6</v>
      </c>
      <c r="O340" s="11">
        <v>9.4</v>
      </c>
      <c r="P340" s="11">
        <v>8.1999999999999993</v>
      </c>
      <c r="Q340" s="11">
        <v>9.65</v>
      </c>
      <c r="R340" s="144">
        <v>15.9</v>
      </c>
      <c r="S340" s="149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258</v>
      </c>
      <c r="C341" s="12"/>
      <c r="D341" s="23">
        <v>8.9749999999999996</v>
      </c>
      <c r="E341" s="23">
        <v>9.9062405416002335</v>
      </c>
      <c r="F341" s="23">
        <v>9.6233333333333331</v>
      </c>
      <c r="G341" s="23">
        <v>9.24</v>
      </c>
      <c r="H341" s="23">
        <v>9.6966666666666672</v>
      </c>
      <c r="I341" s="23">
        <v>10.525</v>
      </c>
      <c r="J341" s="23">
        <v>9.0583333333333336</v>
      </c>
      <c r="K341" s="23">
        <v>9.56</v>
      </c>
      <c r="L341" s="23">
        <v>9.6749999999999989</v>
      </c>
      <c r="M341" s="23">
        <v>10.182892349283334</v>
      </c>
      <c r="N341" s="23">
        <v>11.716666666666667</v>
      </c>
      <c r="O341" s="23">
        <v>9.2833333333333332</v>
      </c>
      <c r="P341" s="23">
        <v>8.1499999999999986</v>
      </c>
      <c r="Q341" s="23">
        <v>9.7750000000000004</v>
      </c>
      <c r="R341" s="23">
        <v>16.066666666666666</v>
      </c>
      <c r="S341" s="149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259</v>
      </c>
      <c r="C342" s="29"/>
      <c r="D342" s="11">
        <v>8.9550000000000001</v>
      </c>
      <c r="E342" s="11">
        <v>9.8642474157800404</v>
      </c>
      <c r="F342" s="11">
        <v>9.6150000000000002</v>
      </c>
      <c r="G342" s="11">
        <v>9.2349999999999994</v>
      </c>
      <c r="H342" s="11">
        <v>9.66</v>
      </c>
      <c r="I342" s="11">
        <v>10.55</v>
      </c>
      <c r="J342" s="11">
        <v>9.06</v>
      </c>
      <c r="K342" s="11">
        <v>9.5299999999999994</v>
      </c>
      <c r="L342" s="11">
        <v>9.8000000000000007</v>
      </c>
      <c r="M342" s="11">
        <v>10.09160522825</v>
      </c>
      <c r="N342" s="11">
        <v>11.7</v>
      </c>
      <c r="O342" s="11">
        <v>9.4</v>
      </c>
      <c r="P342" s="11">
        <v>8.1999999999999993</v>
      </c>
      <c r="Q342" s="11">
        <v>9.7850000000000001</v>
      </c>
      <c r="R342" s="11">
        <v>16.100000000000001</v>
      </c>
      <c r="S342" s="149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260</v>
      </c>
      <c r="C343" s="29"/>
      <c r="D343" s="24">
        <v>6.9209825891992913E-2</v>
      </c>
      <c r="E343" s="24">
        <v>0.16349242358331967</v>
      </c>
      <c r="F343" s="24">
        <v>0.14962174530016251</v>
      </c>
      <c r="G343" s="24">
        <v>0.26298288917722379</v>
      </c>
      <c r="H343" s="24">
        <v>0.16464102364437214</v>
      </c>
      <c r="I343" s="24">
        <v>0.14747881203752636</v>
      </c>
      <c r="J343" s="24">
        <v>0.20970614360735043</v>
      </c>
      <c r="K343" s="24">
        <v>0.1260158720161868</v>
      </c>
      <c r="L343" s="24">
        <v>0.28787149911028004</v>
      </c>
      <c r="M343" s="24">
        <v>0.2779937453971405</v>
      </c>
      <c r="N343" s="24">
        <v>7.5277265270908625E-2</v>
      </c>
      <c r="O343" s="24">
        <v>0.30605010483034784</v>
      </c>
      <c r="P343" s="24">
        <v>0.17606816861659011</v>
      </c>
      <c r="Q343" s="24">
        <v>0.45924938758805101</v>
      </c>
      <c r="R343" s="24">
        <v>0.55737479909542642</v>
      </c>
      <c r="S343" s="203"/>
      <c r="T343" s="204"/>
      <c r="U343" s="204"/>
      <c r="V343" s="204"/>
      <c r="W343" s="204"/>
      <c r="X343" s="204"/>
      <c r="Y343" s="204"/>
      <c r="Z343" s="204"/>
      <c r="AA343" s="204"/>
      <c r="AB343" s="204"/>
      <c r="AC343" s="204"/>
      <c r="AD343" s="204"/>
      <c r="AE343" s="204"/>
      <c r="AF343" s="204"/>
      <c r="AG343" s="204"/>
      <c r="AH343" s="204"/>
      <c r="AI343" s="204"/>
      <c r="AJ343" s="204"/>
      <c r="AK343" s="204"/>
      <c r="AL343" s="204"/>
      <c r="AM343" s="204"/>
      <c r="AN343" s="204"/>
      <c r="AO343" s="204"/>
      <c r="AP343" s="204"/>
      <c r="AQ343" s="204"/>
      <c r="AR343" s="204"/>
      <c r="AS343" s="204"/>
      <c r="AT343" s="204"/>
      <c r="AU343" s="204"/>
      <c r="AV343" s="204"/>
      <c r="AW343" s="204"/>
      <c r="AX343" s="204"/>
      <c r="AY343" s="204"/>
      <c r="AZ343" s="204"/>
      <c r="BA343" s="204"/>
      <c r="BB343" s="204"/>
      <c r="BC343" s="204"/>
      <c r="BD343" s="204"/>
      <c r="BE343" s="204"/>
      <c r="BF343" s="204"/>
      <c r="BG343" s="204"/>
      <c r="BH343" s="204"/>
      <c r="BI343" s="204"/>
      <c r="BJ343" s="204"/>
      <c r="BK343" s="204"/>
      <c r="BL343" s="204"/>
      <c r="BM343" s="56"/>
    </row>
    <row r="344" spans="1:65">
      <c r="A344" s="30"/>
      <c r="B344" s="3" t="s">
        <v>86</v>
      </c>
      <c r="C344" s="29"/>
      <c r="D344" s="13">
        <v>7.7114012135925253E-3</v>
      </c>
      <c r="E344" s="13">
        <v>1.6503982807276902E-2</v>
      </c>
      <c r="F344" s="13">
        <v>1.5547808656061224E-2</v>
      </c>
      <c r="G344" s="13">
        <v>2.8461351642556688E-2</v>
      </c>
      <c r="H344" s="13">
        <v>1.6979136161330916E-2</v>
      </c>
      <c r="I344" s="13">
        <v>1.4012238673399178E-2</v>
      </c>
      <c r="J344" s="13">
        <v>2.3150632228962329E-2</v>
      </c>
      <c r="K344" s="13">
        <v>1.3181576570730836E-2</v>
      </c>
      <c r="L344" s="13">
        <v>2.9754160114757629E-2</v>
      </c>
      <c r="M344" s="13">
        <v>2.7300077017577973E-2</v>
      </c>
      <c r="N344" s="13">
        <v>6.4248021568343062E-3</v>
      </c>
      <c r="O344" s="13">
        <v>3.2967695313861525E-2</v>
      </c>
      <c r="P344" s="13">
        <v>2.1603456271974249E-2</v>
      </c>
      <c r="Q344" s="13">
        <v>4.6982034535861993E-2</v>
      </c>
      <c r="R344" s="13">
        <v>3.4691377537059739E-2</v>
      </c>
      <c r="S344" s="149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261</v>
      </c>
      <c r="C345" s="29"/>
      <c r="D345" s="13">
        <v>-5.8088634389996341E-2</v>
      </c>
      <c r="E345" s="13">
        <v>3.9643516055694716E-2</v>
      </c>
      <c r="F345" s="13">
        <v>9.9528737292780001E-3</v>
      </c>
      <c r="G345" s="13">
        <v>-3.0277323873377782E-2</v>
      </c>
      <c r="H345" s="13">
        <v>1.7649085444568557E-2</v>
      </c>
      <c r="I345" s="13">
        <v>0.104581295046829</v>
      </c>
      <c r="J345" s="13">
        <v>-4.9342939258984142E-2</v>
      </c>
      <c r="K345" s="13">
        <v>3.3061454297087511E-3</v>
      </c>
      <c r="L345" s="13">
        <v>1.5375204710505352E-2</v>
      </c>
      <c r="M345" s="13">
        <v>6.8677664464972032E-2</v>
      </c>
      <c r="N345" s="13">
        <v>0.22964473542030195</v>
      </c>
      <c r="O345" s="13">
        <v>-2.5729562405251483E-2</v>
      </c>
      <c r="P345" s="13">
        <v>-0.14467101618701628</v>
      </c>
      <c r="Q345" s="13">
        <v>2.5870038867719991E-2</v>
      </c>
      <c r="R345" s="13">
        <v>0.68617002125913396</v>
      </c>
      <c r="S345" s="149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262</v>
      </c>
      <c r="C346" s="47"/>
      <c r="D346" s="45">
        <v>1.0900000000000001</v>
      </c>
      <c r="E346" s="45">
        <v>0.36</v>
      </c>
      <c r="F346" s="45">
        <v>0.08</v>
      </c>
      <c r="G346" s="45">
        <v>0.67</v>
      </c>
      <c r="H346" s="45">
        <v>0.03</v>
      </c>
      <c r="I346" s="45">
        <v>1.32</v>
      </c>
      <c r="J346" s="45">
        <v>0.96</v>
      </c>
      <c r="K346" s="45">
        <v>0.18</v>
      </c>
      <c r="L346" s="45">
        <v>0</v>
      </c>
      <c r="M346" s="45">
        <v>0.79</v>
      </c>
      <c r="N346" s="45">
        <v>3.16</v>
      </c>
      <c r="O346" s="45">
        <v>0.61</v>
      </c>
      <c r="P346" s="45">
        <v>2.36</v>
      </c>
      <c r="Q346" s="45">
        <v>0.16</v>
      </c>
      <c r="R346" s="45">
        <v>9.91</v>
      </c>
      <c r="S346" s="149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BM347" s="55"/>
    </row>
    <row r="348" spans="1:65" ht="15">
      <c r="B348" s="8" t="s">
        <v>570</v>
      </c>
      <c r="BM348" s="28" t="s">
        <v>317</v>
      </c>
    </row>
    <row r="349" spans="1:65" ht="15">
      <c r="A349" s="25" t="s">
        <v>5</v>
      </c>
      <c r="B349" s="18" t="s">
        <v>110</v>
      </c>
      <c r="C349" s="15" t="s">
        <v>111</v>
      </c>
      <c r="D349" s="16" t="s">
        <v>227</v>
      </c>
      <c r="E349" s="17" t="s">
        <v>227</v>
      </c>
      <c r="F349" s="17" t="s">
        <v>227</v>
      </c>
      <c r="G349" s="17" t="s">
        <v>227</v>
      </c>
      <c r="H349" s="149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228</v>
      </c>
      <c r="C350" s="9" t="s">
        <v>228</v>
      </c>
      <c r="D350" s="147" t="s">
        <v>231</v>
      </c>
      <c r="E350" s="148" t="s">
        <v>232</v>
      </c>
      <c r="F350" s="148" t="s">
        <v>236</v>
      </c>
      <c r="G350" s="148" t="s">
        <v>252</v>
      </c>
      <c r="H350" s="149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285</v>
      </c>
      <c r="E351" s="11" t="s">
        <v>285</v>
      </c>
      <c r="F351" s="11" t="s">
        <v>318</v>
      </c>
      <c r="G351" s="11" t="s">
        <v>285</v>
      </c>
      <c r="H351" s="149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 t="s">
        <v>319</v>
      </c>
      <c r="E352" s="26" t="s">
        <v>320</v>
      </c>
      <c r="F352" s="26" t="s">
        <v>321</v>
      </c>
      <c r="G352" s="26" t="s">
        <v>257</v>
      </c>
      <c r="H352" s="149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8">
        <v>1</v>
      </c>
      <c r="C353" s="14">
        <v>1</v>
      </c>
      <c r="D353" s="22">
        <v>1.8149999999999999</v>
      </c>
      <c r="E353" s="22">
        <v>1.9087279584434278</v>
      </c>
      <c r="F353" s="22">
        <v>2</v>
      </c>
      <c r="G353" s="22">
        <v>1.91</v>
      </c>
      <c r="H353" s="149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1.744</v>
      </c>
      <c r="E354" s="11">
        <v>1.7614724689388055</v>
      </c>
      <c r="F354" s="11">
        <v>2</v>
      </c>
      <c r="G354" s="11">
        <v>1.9800000000000002</v>
      </c>
      <c r="H354" s="149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6</v>
      </c>
    </row>
    <row r="355" spans="1:65">
      <c r="A355" s="30"/>
      <c r="B355" s="19">
        <v>1</v>
      </c>
      <c r="C355" s="9">
        <v>3</v>
      </c>
      <c r="D355" s="11">
        <v>1.7290000000000001</v>
      </c>
      <c r="E355" s="11">
        <v>1.8967286106336956</v>
      </c>
      <c r="F355" s="11">
        <v>1.8</v>
      </c>
      <c r="G355" s="11">
        <v>1.92</v>
      </c>
      <c r="H355" s="149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1.8</v>
      </c>
      <c r="E356" s="11">
        <v>1.8171401891862335</v>
      </c>
      <c r="F356" s="11">
        <v>1.9</v>
      </c>
      <c r="G356" s="11">
        <v>1.8399999999999999</v>
      </c>
      <c r="H356" s="149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1.8558251254762901</v>
      </c>
    </row>
    <row r="357" spans="1:65">
      <c r="A357" s="30"/>
      <c r="B357" s="19">
        <v>1</v>
      </c>
      <c r="C357" s="9">
        <v>5</v>
      </c>
      <c r="D357" s="11">
        <v>1.772</v>
      </c>
      <c r="E357" s="11">
        <v>1.7776968681860006</v>
      </c>
      <c r="F357" s="11">
        <v>1.9</v>
      </c>
      <c r="G357" s="11">
        <v>1.91</v>
      </c>
      <c r="H357" s="149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12</v>
      </c>
    </row>
    <row r="358" spans="1:65">
      <c r="A358" s="30"/>
      <c r="B358" s="19">
        <v>1</v>
      </c>
      <c r="C358" s="9">
        <v>6</v>
      </c>
      <c r="D358" s="11">
        <v>1.722</v>
      </c>
      <c r="E358" s="11">
        <v>1.8760369160427488</v>
      </c>
      <c r="F358" s="11">
        <v>1.9</v>
      </c>
      <c r="G358" s="11">
        <v>1.8599999999999999</v>
      </c>
      <c r="H358" s="149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258</v>
      </c>
      <c r="C359" s="12"/>
      <c r="D359" s="23">
        <v>1.7636666666666665</v>
      </c>
      <c r="E359" s="23">
        <v>1.8396338352384849</v>
      </c>
      <c r="F359" s="23">
        <v>1.9166666666666667</v>
      </c>
      <c r="G359" s="23">
        <v>1.9033333333333333</v>
      </c>
      <c r="H359" s="149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259</v>
      </c>
      <c r="C360" s="29"/>
      <c r="D360" s="11">
        <v>1.758</v>
      </c>
      <c r="E360" s="11">
        <v>1.8465885526144912</v>
      </c>
      <c r="F360" s="11">
        <v>1.9</v>
      </c>
      <c r="G360" s="11">
        <v>1.91</v>
      </c>
      <c r="H360" s="149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260</v>
      </c>
      <c r="C361" s="29"/>
      <c r="D361" s="24">
        <v>3.8338840184161352E-2</v>
      </c>
      <c r="E361" s="24">
        <v>6.2944970749295448E-2</v>
      </c>
      <c r="F361" s="24">
        <v>7.5277265270908097E-2</v>
      </c>
      <c r="G361" s="24">
        <v>4.9261208538429885E-2</v>
      </c>
      <c r="H361" s="149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86</v>
      </c>
      <c r="C362" s="29"/>
      <c r="D362" s="13">
        <v>2.1738144122563609E-2</v>
      </c>
      <c r="E362" s="13">
        <v>3.4216032312286454E-2</v>
      </c>
      <c r="F362" s="13">
        <v>3.927509492395205E-2</v>
      </c>
      <c r="G362" s="13">
        <v>2.588154564190712E-2</v>
      </c>
      <c r="H362" s="149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261</v>
      </c>
      <c r="C363" s="29"/>
      <c r="D363" s="13">
        <v>-4.9659020962964595E-2</v>
      </c>
      <c r="E363" s="13">
        <v>-8.7245775561152206E-3</v>
      </c>
      <c r="F363" s="13">
        <v>3.2784091752590117E-2</v>
      </c>
      <c r="G363" s="13">
        <v>2.5599506766485147E-2</v>
      </c>
      <c r="H363" s="149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262</v>
      </c>
      <c r="C364" s="47"/>
      <c r="D364" s="45">
        <v>1.89</v>
      </c>
      <c r="E364" s="45">
        <v>0.56000000000000005</v>
      </c>
      <c r="F364" s="45">
        <v>0.79</v>
      </c>
      <c r="G364" s="45">
        <v>0.56000000000000005</v>
      </c>
      <c r="H364" s="149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BM365" s="55"/>
    </row>
    <row r="366" spans="1:65" ht="15">
      <c r="B366" s="8" t="s">
        <v>571</v>
      </c>
      <c r="BM366" s="28" t="s">
        <v>66</v>
      </c>
    </row>
    <row r="367" spans="1:65" ht="15">
      <c r="A367" s="25" t="s">
        <v>81</v>
      </c>
      <c r="B367" s="18" t="s">
        <v>110</v>
      </c>
      <c r="C367" s="15" t="s">
        <v>111</v>
      </c>
      <c r="D367" s="16" t="s">
        <v>227</v>
      </c>
      <c r="E367" s="17" t="s">
        <v>227</v>
      </c>
      <c r="F367" s="17" t="s">
        <v>227</v>
      </c>
      <c r="G367" s="17" t="s">
        <v>227</v>
      </c>
      <c r="H367" s="17" t="s">
        <v>227</v>
      </c>
      <c r="I367" s="17" t="s">
        <v>227</v>
      </c>
      <c r="J367" s="17" t="s">
        <v>227</v>
      </c>
      <c r="K367" s="17" t="s">
        <v>227</v>
      </c>
      <c r="L367" s="17" t="s">
        <v>227</v>
      </c>
      <c r="M367" s="149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228</v>
      </c>
      <c r="C368" s="9" t="s">
        <v>228</v>
      </c>
      <c r="D368" s="147" t="s">
        <v>232</v>
      </c>
      <c r="E368" s="148" t="s">
        <v>236</v>
      </c>
      <c r="F368" s="148" t="s">
        <v>237</v>
      </c>
      <c r="G368" s="148" t="s">
        <v>238</v>
      </c>
      <c r="H368" s="148" t="s">
        <v>239</v>
      </c>
      <c r="I368" s="148" t="s">
        <v>240</v>
      </c>
      <c r="J368" s="148" t="s">
        <v>241</v>
      </c>
      <c r="K368" s="148" t="s">
        <v>242</v>
      </c>
      <c r="L368" s="148" t="s">
        <v>282</v>
      </c>
      <c r="M368" s="149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285</v>
      </c>
      <c r="E369" s="11" t="s">
        <v>318</v>
      </c>
      <c r="F369" s="11" t="s">
        <v>285</v>
      </c>
      <c r="G369" s="11" t="s">
        <v>285</v>
      </c>
      <c r="H369" s="11" t="s">
        <v>285</v>
      </c>
      <c r="I369" s="11" t="s">
        <v>285</v>
      </c>
      <c r="J369" s="11" t="s">
        <v>285</v>
      </c>
      <c r="K369" s="11" t="s">
        <v>285</v>
      </c>
      <c r="L369" s="11" t="s">
        <v>318</v>
      </c>
      <c r="M369" s="149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 t="s">
        <v>320</v>
      </c>
      <c r="E370" s="26" t="s">
        <v>321</v>
      </c>
      <c r="F370" s="26" t="s">
        <v>321</v>
      </c>
      <c r="G370" s="26" t="s">
        <v>321</v>
      </c>
      <c r="H370" s="26" t="s">
        <v>321</v>
      </c>
      <c r="I370" s="26" t="s">
        <v>321</v>
      </c>
      <c r="J370" s="26" t="s">
        <v>321</v>
      </c>
      <c r="K370" s="26" t="s">
        <v>321</v>
      </c>
      <c r="L370" s="26" t="s">
        <v>322</v>
      </c>
      <c r="M370" s="149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143" t="s">
        <v>96</v>
      </c>
      <c r="E371" s="143" t="s">
        <v>104</v>
      </c>
      <c r="F371" s="22">
        <v>0.08</v>
      </c>
      <c r="G371" s="22">
        <v>0.11</v>
      </c>
      <c r="H371" s="22">
        <v>0.12</v>
      </c>
      <c r="I371" s="22">
        <v>0.16</v>
      </c>
      <c r="J371" s="22">
        <v>0.12</v>
      </c>
      <c r="K371" s="143">
        <v>0.21</v>
      </c>
      <c r="L371" s="22">
        <v>0.16</v>
      </c>
      <c r="M371" s="149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44" t="s">
        <v>96</v>
      </c>
      <c r="E372" s="144" t="s">
        <v>104</v>
      </c>
      <c r="F372" s="11">
        <v>0.09</v>
      </c>
      <c r="G372" s="11">
        <v>0.12</v>
      </c>
      <c r="H372" s="11">
        <v>0.13</v>
      </c>
      <c r="I372" s="11">
        <v>0.17</v>
      </c>
      <c r="J372" s="11">
        <v>0.12</v>
      </c>
      <c r="K372" s="144">
        <v>0.21</v>
      </c>
      <c r="L372" s="11">
        <v>0.14000000000000001</v>
      </c>
      <c r="M372" s="149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9">
        <v>1</v>
      </c>
      <c r="C373" s="9">
        <v>3</v>
      </c>
      <c r="D373" s="144" t="s">
        <v>96</v>
      </c>
      <c r="E373" s="144" t="s">
        <v>104</v>
      </c>
      <c r="F373" s="11">
        <v>0.1</v>
      </c>
      <c r="G373" s="11">
        <v>0.11</v>
      </c>
      <c r="H373" s="11">
        <v>0.12</v>
      </c>
      <c r="I373" s="11">
        <v>0.16</v>
      </c>
      <c r="J373" s="11">
        <v>0.11</v>
      </c>
      <c r="K373" s="144">
        <v>0.21</v>
      </c>
      <c r="L373" s="11">
        <v>0.14000000000000001</v>
      </c>
      <c r="M373" s="149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44" t="s">
        <v>96</v>
      </c>
      <c r="E374" s="144" t="s">
        <v>104</v>
      </c>
      <c r="F374" s="11">
        <v>0.08</v>
      </c>
      <c r="G374" s="11">
        <v>0.11</v>
      </c>
      <c r="H374" s="11">
        <v>0.13</v>
      </c>
      <c r="I374" s="11">
        <v>0.18</v>
      </c>
      <c r="J374" s="11">
        <v>0.13</v>
      </c>
      <c r="K374" s="144">
        <v>0.23</v>
      </c>
      <c r="L374" s="11">
        <v>0.15</v>
      </c>
      <c r="M374" s="149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0.12638888888888888</v>
      </c>
    </row>
    <row r="375" spans="1:65">
      <c r="A375" s="30"/>
      <c r="B375" s="19">
        <v>1</v>
      </c>
      <c r="C375" s="9">
        <v>5</v>
      </c>
      <c r="D375" s="144" t="s">
        <v>96</v>
      </c>
      <c r="E375" s="144" t="s">
        <v>104</v>
      </c>
      <c r="F375" s="11">
        <v>0.09</v>
      </c>
      <c r="G375" s="11">
        <v>0.11</v>
      </c>
      <c r="H375" s="11">
        <v>0.13</v>
      </c>
      <c r="I375" s="11">
        <v>0.18</v>
      </c>
      <c r="J375" s="11">
        <v>0.12</v>
      </c>
      <c r="K375" s="144">
        <v>0.21</v>
      </c>
      <c r="L375" s="11">
        <v>0.13</v>
      </c>
      <c r="M375" s="149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91</v>
      </c>
    </row>
    <row r="376" spans="1:65">
      <c r="A376" s="30"/>
      <c r="B376" s="19">
        <v>1</v>
      </c>
      <c r="C376" s="9">
        <v>6</v>
      </c>
      <c r="D376" s="144" t="s">
        <v>96</v>
      </c>
      <c r="E376" s="144" t="s">
        <v>104</v>
      </c>
      <c r="F376" s="11">
        <v>0.08</v>
      </c>
      <c r="G376" s="11">
        <v>0.11</v>
      </c>
      <c r="H376" s="11">
        <v>0.13</v>
      </c>
      <c r="I376" s="11">
        <v>0.17</v>
      </c>
      <c r="J376" s="11">
        <v>0.13</v>
      </c>
      <c r="K376" s="144">
        <v>0.22</v>
      </c>
      <c r="L376" s="11">
        <v>0.13</v>
      </c>
      <c r="M376" s="149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258</v>
      </c>
      <c r="C377" s="12"/>
      <c r="D377" s="23" t="s">
        <v>692</v>
      </c>
      <c r="E377" s="23" t="s">
        <v>692</v>
      </c>
      <c r="F377" s="23">
        <v>8.666666666666667E-2</v>
      </c>
      <c r="G377" s="23">
        <v>0.11166666666666665</v>
      </c>
      <c r="H377" s="23">
        <v>0.12666666666666668</v>
      </c>
      <c r="I377" s="23">
        <v>0.16999999999999996</v>
      </c>
      <c r="J377" s="23">
        <v>0.12166666666666666</v>
      </c>
      <c r="K377" s="23">
        <v>0.215</v>
      </c>
      <c r="L377" s="23">
        <v>0.14166666666666669</v>
      </c>
      <c r="M377" s="149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259</v>
      </c>
      <c r="C378" s="29"/>
      <c r="D378" s="11" t="s">
        <v>692</v>
      </c>
      <c r="E378" s="11" t="s">
        <v>692</v>
      </c>
      <c r="F378" s="11">
        <v>8.4999999999999992E-2</v>
      </c>
      <c r="G378" s="11">
        <v>0.11</v>
      </c>
      <c r="H378" s="11">
        <v>0.13</v>
      </c>
      <c r="I378" s="11">
        <v>0.17</v>
      </c>
      <c r="J378" s="11">
        <v>0.12</v>
      </c>
      <c r="K378" s="11">
        <v>0.21</v>
      </c>
      <c r="L378" s="11">
        <v>0.14000000000000001</v>
      </c>
      <c r="M378" s="149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260</v>
      </c>
      <c r="C379" s="29"/>
      <c r="D379" s="24" t="s">
        <v>692</v>
      </c>
      <c r="E379" s="24" t="s">
        <v>692</v>
      </c>
      <c r="F379" s="24">
        <v>8.1649658092772612E-3</v>
      </c>
      <c r="G379" s="24">
        <v>4.082482904638628E-3</v>
      </c>
      <c r="H379" s="24">
        <v>5.1639777949432277E-3</v>
      </c>
      <c r="I379" s="24">
        <v>8.9442719099991543E-3</v>
      </c>
      <c r="J379" s="24">
        <v>7.5277265270908113E-3</v>
      </c>
      <c r="K379" s="24">
        <v>8.3666002653407633E-3</v>
      </c>
      <c r="L379" s="24">
        <v>1.1690451944500118E-2</v>
      </c>
      <c r="M379" s="149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 t="s">
        <v>692</v>
      </c>
      <c r="E380" s="13" t="s">
        <v>692</v>
      </c>
      <c r="F380" s="13">
        <v>9.421114395319917E-2</v>
      </c>
      <c r="G380" s="13">
        <v>3.6559548399748912E-2</v>
      </c>
      <c r="H380" s="13">
        <v>4.0768245749551797E-2</v>
      </c>
      <c r="I380" s="13">
        <v>5.261336417646563E-2</v>
      </c>
      <c r="J380" s="13">
        <v>6.1871724880198452E-2</v>
      </c>
      <c r="K380" s="13">
        <v>3.8914419838794248E-2</v>
      </c>
      <c r="L380" s="13">
        <v>8.2520837255294938E-2</v>
      </c>
      <c r="M380" s="149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261</v>
      </c>
      <c r="C381" s="29"/>
      <c r="D381" s="13" t="s">
        <v>692</v>
      </c>
      <c r="E381" s="13" t="s">
        <v>692</v>
      </c>
      <c r="F381" s="13">
        <v>-0.31428571428571428</v>
      </c>
      <c r="G381" s="13">
        <v>-0.11648351648351662</v>
      </c>
      <c r="H381" s="13">
        <v>2.197802197802412E-3</v>
      </c>
      <c r="I381" s="13">
        <v>0.34505494505494472</v>
      </c>
      <c r="J381" s="13">
        <v>-3.7362637362637341E-2</v>
      </c>
      <c r="K381" s="13">
        <v>0.70109890109890105</v>
      </c>
      <c r="L381" s="13">
        <v>0.12087912087912112</v>
      </c>
      <c r="M381" s="149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262</v>
      </c>
      <c r="C382" s="47"/>
      <c r="D382" s="45">
        <v>0.67</v>
      </c>
      <c r="E382" s="45">
        <v>2.23</v>
      </c>
      <c r="F382" s="45">
        <v>1.0900000000000001</v>
      </c>
      <c r="G382" s="45">
        <v>0.31</v>
      </c>
      <c r="H382" s="45">
        <v>0.16</v>
      </c>
      <c r="I382" s="45">
        <v>1.5</v>
      </c>
      <c r="J382" s="45">
        <v>0</v>
      </c>
      <c r="K382" s="45">
        <v>2.9</v>
      </c>
      <c r="L382" s="45">
        <v>0.62</v>
      </c>
      <c r="M382" s="149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BM383" s="55"/>
    </row>
    <row r="384" spans="1:65" ht="15">
      <c r="B384" s="8" t="s">
        <v>572</v>
      </c>
      <c r="BM384" s="28" t="s">
        <v>66</v>
      </c>
    </row>
    <row r="385" spans="1:65" ht="15">
      <c r="A385" s="25" t="s">
        <v>8</v>
      </c>
      <c r="B385" s="18" t="s">
        <v>110</v>
      </c>
      <c r="C385" s="15" t="s">
        <v>111</v>
      </c>
      <c r="D385" s="16" t="s">
        <v>227</v>
      </c>
      <c r="E385" s="17" t="s">
        <v>227</v>
      </c>
      <c r="F385" s="17" t="s">
        <v>227</v>
      </c>
      <c r="G385" s="17" t="s">
        <v>227</v>
      </c>
      <c r="H385" s="17" t="s">
        <v>227</v>
      </c>
      <c r="I385" s="17" t="s">
        <v>227</v>
      </c>
      <c r="J385" s="17" t="s">
        <v>227</v>
      </c>
      <c r="K385" s="17" t="s">
        <v>227</v>
      </c>
      <c r="L385" s="17" t="s">
        <v>227</v>
      </c>
      <c r="M385" s="17" t="s">
        <v>227</v>
      </c>
      <c r="N385" s="17" t="s">
        <v>227</v>
      </c>
      <c r="O385" s="17" t="s">
        <v>227</v>
      </c>
      <c r="P385" s="149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228</v>
      </c>
      <c r="C386" s="9" t="s">
        <v>228</v>
      </c>
      <c r="D386" s="147" t="s">
        <v>231</v>
      </c>
      <c r="E386" s="148" t="s">
        <v>232</v>
      </c>
      <c r="F386" s="148" t="s">
        <v>236</v>
      </c>
      <c r="G386" s="148" t="s">
        <v>237</v>
      </c>
      <c r="H386" s="148" t="s">
        <v>238</v>
      </c>
      <c r="I386" s="148" t="s">
        <v>239</v>
      </c>
      <c r="J386" s="148" t="s">
        <v>240</v>
      </c>
      <c r="K386" s="148" t="s">
        <v>241</v>
      </c>
      <c r="L386" s="148" t="s">
        <v>242</v>
      </c>
      <c r="M386" s="148" t="s">
        <v>243</v>
      </c>
      <c r="N386" s="148" t="s">
        <v>245</v>
      </c>
      <c r="O386" s="148" t="s">
        <v>282</v>
      </c>
      <c r="P386" s="149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285</v>
      </c>
      <c r="E387" s="11" t="s">
        <v>285</v>
      </c>
      <c r="F387" s="11" t="s">
        <v>318</v>
      </c>
      <c r="G387" s="11" t="s">
        <v>285</v>
      </c>
      <c r="H387" s="11" t="s">
        <v>285</v>
      </c>
      <c r="I387" s="11" t="s">
        <v>285</v>
      </c>
      <c r="J387" s="11" t="s">
        <v>285</v>
      </c>
      <c r="K387" s="11" t="s">
        <v>285</v>
      </c>
      <c r="L387" s="11" t="s">
        <v>285</v>
      </c>
      <c r="M387" s="11" t="s">
        <v>318</v>
      </c>
      <c r="N387" s="11" t="s">
        <v>318</v>
      </c>
      <c r="O387" s="11" t="s">
        <v>318</v>
      </c>
      <c r="P387" s="149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 t="s">
        <v>319</v>
      </c>
      <c r="E388" s="26" t="s">
        <v>320</v>
      </c>
      <c r="F388" s="26" t="s">
        <v>321</v>
      </c>
      <c r="G388" s="26" t="s">
        <v>321</v>
      </c>
      <c r="H388" s="26" t="s">
        <v>321</v>
      </c>
      <c r="I388" s="26" t="s">
        <v>321</v>
      </c>
      <c r="J388" s="26" t="s">
        <v>321</v>
      </c>
      <c r="K388" s="26" t="s">
        <v>321</v>
      </c>
      <c r="L388" s="26" t="s">
        <v>321</v>
      </c>
      <c r="M388" s="26" t="s">
        <v>319</v>
      </c>
      <c r="N388" s="26" t="s">
        <v>319</v>
      </c>
      <c r="O388" s="26" t="s">
        <v>322</v>
      </c>
      <c r="P388" s="149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3</v>
      </c>
    </row>
    <row r="389" spans="1:65">
      <c r="A389" s="30"/>
      <c r="B389" s="18">
        <v>1</v>
      </c>
      <c r="C389" s="14">
        <v>1</v>
      </c>
      <c r="D389" s="22">
        <v>0.46</v>
      </c>
      <c r="E389" s="22">
        <v>0.48132543811586043</v>
      </c>
      <c r="F389" s="143">
        <v>0.4</v>
      </c>
      <c r="G389" s="22">
        <v>0.37</v>
      </c>
      <c r="H389" s="22">
        <v>0.41</v>
      </c>
      <c r="I389" s="22">
        <v>0.47</v>
      </c>
      <c r="J389" s="22">
        <v>0.41</v>
      </c>
      <c r="K389" s="22">
        <v>0.41</v>
      </c>
      <c r="L389" s="22">
        <v>0.42</v>
      </c>
      <c r="M389" s="22">
        <v>0.47530430934000001</v>
      </c>
      <c r="N389" s="143">
        <v>0.61</v>
      </c>
      <c r="O389" s="150">
        <v>0.62</v>
      </c>
      <c r="P389" s="149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1">
        <v>0.39</v>
      </c>
      <c r="E390" s="11">
        <v>0.42034621425581953</v>
      </c>
      <c r="F390" s="144">
        <v>0.4</v>
      </c>
      <c r="G390" s="11">
        <v>0.42</v>
      </c>
      <c r="H390" s="11">
        <v>0.41</v>
      </c>
      <c r="I390" s="11">
        <v>0.46</v>
      </c>
      <c r="J390" s="11">
        <v>0.39</v>
      </c>
      <c r="K390" s="11">
        <v>0.42</v>
      </c>
      <c r="L390" s="11">
        <v>0.42</v>
      </c>
      <c r="M390" s="11">
        <v>0.47527928261999997</v>
      </c>
      <c r="N390" s="144">
        <v>0.6</v>
      </c>
      <c r="O390" s="144">
        <v>0.57999999999999996</v>
      </c>
      <c r="P390" s="149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22</v>
      </c>
    </row>
    <row r="391" spans="1:65">
      <c r="A391" s="30"/>
      <c r="B391" s="19">
        <v>1</v>
      </c>
      <c r="C391" s="9">
        <v>3</v>
      </c>
      <c r="D391" s="11">
        <v>0.41</v>
      </c>
      <c r="E391" s="11">
        <v>0.44885815292241027</v>
      </c>
      <c r="F391" s="144">
        <v>0.3</v>
      </c>
      <c r="G391" s="11">
        <v>0.39</v>
      </c>
      <c r="H391" s="11">
        <v>0.42</v>
      </c>
      <c r="I391" s="11">
        <v>0.48</v>
      </c>
      <c r="J391" s="11">
        <v>0.37</v>
      </c>
      <c r="K391" s="11">
        <v>0.42</v>
      </c>
      <c r="L391" s="11">
        <v>0.42</v>
      </c>
      <c r="M391" s="11">
        <v>0.48934287432000007</v>
      </c>
      <c r="N391" s="144">
        <v>0.6</v>
      </c>
      <c r="O391" s="144">
        <v>0.57999999999999996</v>
      </c>
      <c r="P391" s="149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1">
        <v>0.43</v>
      </c>
      <c r="E392" s="11">
        <v>0.44201100214298028</v>
      </c>
      <c r="F392" s="144">
        <v>0.3</v>
      </c>
      <c r="G392" s="11">
        <v>0.43</v>
      </c>
      <c r="H392" s="11">
        <v>0.41</v>
      </c>
      <c r="I392" s="11">
        <v>0.48</v>
      </c>
      <c r="J392" s="11">
        <v>0.42</v>
      </c>
      <c r="K392" s="11">
        <v>0.4</v>
      </c>
      <c r="L392" s="11">
        <v>0.4</v>
      </c>
      <c r="M392" s="11">
        <v>0.47312342592000001</v>
      </c>
      <c r="N392" s="144">
        <v>0.57999999999999996</v>
      </c>
      <c r="O392" s="144">
        <v>0.6</v>
      </c>
      <c r="P392" s="149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0.43055090646625904</v>
      </c>
    </row>
    <row r="393" spans="1:65">
      <c r="A393" s="30"/>
      <c r="B393" s="19">
        <v>1</v>
      </c>
      <c r="C393" s="9">
        <v>5</v>
      </c>
      <c r="D393" s="11">
        <v>0.42</v>
      </c>
      <c r="E393" s="11">
        <v>0.42221023322344414</v>
      </c>
      <c r="F393" s="144">
        <v>0.3</v>
      </c>
      <c r="G393" s="11">
        <v>0.43</v>
      </c>
      <c r="H393" s="11">
        <v>0.41</v>
      </c>
      <c r="I393" s="11">
        <v>0.48</v>
      </c>
      <c r="J393" s="11">
        <v>0.4</v>
      </c>
      <c r="K393" s="11">
        <v>0.42</v>
      </c>
      <c r="L393" s="11">
        <v>0.43</v>
      </c>
      <c r="M393" s="11">
        <v>0.5107345140143964</v>
      </c>
      <c r="N393" s="144">
        <v>0.59</v>
      </c>
      <c r="O393" s="144">
        <v>0.57999999999999996</v>
      </c>
      <c r="P393" s="149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92</v>
      </c>
    </row>
    <row r="394" spans="1:65">
      <c r="A394" s="30"/>
      <c r="B394" s="19">
        <v>1</v>
      </c>
      <c r="C394" s="9">
        <v>6</v>
      </c>
      <c r="D394" s="11">
        <v>0.43</v>
      </c>
      <c r="E394" s="11">
        <v>0.43520796204307821</v>
      </c>
      <c r="F394" s="144">
        <v>0.3</v>
      </c>
      <c r="G394" s="11">
        <v>0.43</v>
      </c>
      <c r="H394" s="11">
        <v>0.41</v>
      </c>
      <c r="I394" s="11">
        <v>0.47</v>
      </c>
      <c r="J394" s="11">
        <v>0.4</v>
      </c>
      <c r="K394" s="11">
        <v>0.4</v>
      </c>
      <c r="L394" s="11">
        <v>0.4</v>
      </c>
      <c r="M394" s="11">
        <v>0.50600554026</v>
      </c>
      <c r="N394" s="144">
        <v>0.6</v>
      </c>
      <c r="O394" s="144">
        <v>0.56999999999999995</v>
      </c>
      <c r="P394" s="149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258</v>
      </c>
      <c r="C395" s="12"/>
      <c r="D395" s="23">
        <v>0.42333333333333334</v>
      </c>
      <c r="E395" s="23">
        <v>0.44165983378393214</v>
      </c>
      <c r="F395" s="23">
        <v>0.33333333333333331</v>
      </c>
      <c r="G395" s="23">
        <v>0.41166666666666668</v>
      </c>
      <c r="H395" s="23">
        <v>0.41166666666666668</v>
      </c>
      <c r="I395" s="23">
        <v>0.47333333333333333</v>
      </c>
      <c r="J395" s="23">
        <v>0.39833333333333326</v>
      </c>
      <c r="K395" s="23">
        <v>0.41166666666666663</v>
      </c>
      <c r="L395" s="23">
        <v>0.41500000000000004</v>
      </c>
      <c r="M395" s="23">
        <v>0.48829832441239945</v>
      </c>
      <c r="N395" s="23">
        <v>0.59666666666666668</v>
      </c>
      <c r="O395" s="23">
        <v>0.58833333333333326</v>
      </c>
      <c r="P395" s="149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259</v>
      </c>
      <c r="C396" s="29"/>
      <c r="D396" s="11">
        <v>0.42499999999999999</v>
      </c>
      <c r="E396" s="11">
        <v>0.43860948209302925</v>
      </c>
      <c r="F396" s="11">
        <v>0.3</v>
      </c>
      <c r="G396" s="11">
        <v>0.42499999999999999</v>
      </c>
      <c r="H396" s="11">
        <v>0.41</v>
      </c>
      <c r="I396" s="11">
        <v>0.47499999999999998</v>
      </c>
      <c r="J396" s="11">
        <v>0.4</v>
      </c>
      <c r="K396" s="11">
        <v>0.41499999999999998</v>
      </c>
      <c r="L396" s="11">
        <v>0.42</v>
      </c>
      <c r="M396" s="11">
        <v>0.48232359183000006</v>
      </c>
      <c r="N396" s="11">
        <v>0.6</v>
      </c>
      <c r="O396" s="11">
        <v>0.57999999999999996</v>
      </c>
      <c r="P396" s="149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260</v>
      </c>
      <c r="C397" s="29"/>
      <c r="D397" s="24">
        <v>2.3380903889000246E-2</v>
      </c>
      <c r="E397" s="24">
        <v>2.2358368782024206E-2</v>
      </c>
      <c r="F397" s="24">
        <v>5.1639777949432177E-2</v>
      </c>
      <c r="G397" s="24">
        <v>2.5625508125043422E-2</v>
      </c>
      <c r="H397" s="24">
        <v>4.0824829046386341E-3</v>
      </c>
      <c r="I397" s="24">
        <v>8.1649658092772491E-3</v>
      </c>
      <c r="J397" s="24">
        <v>1.7224014243685078E-2</v>
      </c>
      <c r="K397" s="24">
        <v>9.8319208025017327E-3</v>
      </c>
      <c r="L397" s="24">
        <v>1.2247448713915874E-2</v>
      </c>
      <c r="M397" s="24">
        <v>1.6653147465799704E-2</v>
      </c>
      <c r="N397" s="24">
        <v>1.0327955589886455E-2</v>
      </c>
      <c r="O397" s="24">
        <v>1.8348478592697198E-2</v>
      </c>
      <c r="P397" s="203"/>
      <c r="Q397" s="204"/>
      <c r="R397" s="204"/>
      <c r="S397" s="204"/>
      <c r="T397" s="204"/>
      <c r="U397" s="204"/>
      <c r="V397" s="204"/>
      <c r="W397" s="204"/>
      <c r="X397" s="204"/>
      <c r="Y397" s="204"/>
      <c r="Z397" s="204"/>
      <c r="AA397" s="204"/>
      <c r="AB397" s="204"/>
      <c r="AC397" s="204"/>
      <c r="AD397" s="204"/>
      <c r="AE397" s="204"/>
      <c r="AF397" s="204"/>
      <c r="AG397" s="204"/>
      <c r="AH397" s="204"/>
      <c r="AI397" s="204"/>
      <c r="AJ397" s="204"/>
      <c r="AK397" s="204"/>
      <c r="AL397" s="204"/>
      <c r="AM397" s="204"/>
      <c r="AN397" s="204"/>
      <c r="AO397" s="204"/>
      <c r="AP397" s="204"/>
      <c r="AQ397" s="204"/>
      <c r="AR397" s="204"/>
      <c r="AS397" s="204"/>
      <c r="AT397" s="204"/>
      <c r="AU397" s="204"/>
      <c r="AV397" s="204"/>
      <c r="AW397" s="204"/>
      <c r="AX397" s="204"/>
      <c r="AY397" s="204"/>
      <c r="AZ397" s="204"/>
      <c r="BA397" s="204"/>
      <c r="BB397" s="204"/>
      <c r="BC397" s="204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56"/>
    </row>
    <row r="398" spans="1:65">
      <c r="A398" s="30"/>
      <c r="B398" s="3" t="s">
        <v>86</v>
      </c>
      <c r="C398" s="29"/>
      <c r="D398" s="13">
        <v>5.5230481627559634E-2</v>
      </c>
      <c r="E398" s="13">
        <v>5.0623504950559568E-2</v>
      </c>
      <c r="F398" s="13">
        <v>0.15491933384829654</v>
      </c>
      <c r="G398" s="13">
        <v>6.2248197874599405E-2</v>
      </c>
      <c r="H398" s="13">
        <v>9.9169625213893949E-3</v>
      </c>
      <c r="I398" s="13">
        <v>1.7249927766078695E-2</v>
      </c>
      <c r="J398" s="13">
        <v>4.324020312222196E-2</v>
      </c>
      <c r="K398" s="13">
        <v>2.3883208427129717E-2</v>
      </c>
      <c r="L398" s="13">
        <v>2.9511924611845475E-2</v>
      </c>
      <c r="M398" s="13">
        <v>3.4104453431904561E-2</v>
      </c>
      <c r="N398" s="13">
        <v>1.7309422776346013E-2</v>
      </c>
      <c r="O398" s="13">
        <v>3.1187215738295526E-2</v>
      </c>
      <c r="P398" s="149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261</v>
      </c>
      <c r="C399" s="29"/>
      <c r="D399" s="13">
        <v>-1.6763576674739489E-2</v>
      </c>
      <c r="E399" s="13">
        <v>2.5801658179864129E-2</v>
      </c>
      <c r="F399" s="13">
        <v>-0.22579809186987365</v>
      </c>
      <c r="G399" s="13">
        <v>-4.3860643459293858E-2</v>
      </c>
      <c r="H399" s="13">
        <v>-4.3860643459293858E-2</v>
      </c>
      <c r="I399" s="13">
        <v>9.9366709544779441E-2</v>
      </c>
      <c r="J399" s="13">
        <v>-7.482871978449912E-2</v>
      </c>
      <c r="K399" s="13">
        <v>-4.3860643459293969E-2</v>
      </c>
      <c r="L399" s="13">
        <v>-3.6118624377992514E-2</v>
      </c>
      <c r="M399" s="13">
        <v>0.13412448349046935</v>
      </c>
      <c r="N399" s="13">
        <v>0.38582141555292626</v>
      </c>
      <c r="O399" s="13">
        <v>0.3664663678496729</v>
      </c>
      <c r="P399" s="149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262</v>
      </c>
      <c r="C400" s="47"/>
      <c r="D400" s="45">
        <v>0</v>
      </c>
      <c r="E400" s="45">
        <v>0.67</v>
      </c>
      <c r="F400" s="45" t="s">
        <v>263</v>
      </c>
      <c r="G400" s="45">
        <v>0.43</v>
      </c>
      <c r="H400" s="45">
        <v>0.43</v>
      </c>
      <c r="I400" s="45">
        <v>1.84</v>
      </c>
      <c r="J400" s="45">
        <v>0.92</v>
      </c>
      <c r="K400" s="45">
        <v>0.43</v>
      </c>
      <c r="L400" s="45">
        <v>0.31</v>
      </c>
      <c r="M400" s="45">
        <v>2.39</v>
      </c>
      <c r="N400" s="45">
        <v>6.38</v>
      </c>
      <c r="O400" s="45">
        <v>6.07</v>
      </c>
      <c r="P400" s="149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 t="s">
        <v>325</v>
      </c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BM401" s="55"/>
    </row>
    <row r="402" spans="1:65">
      <c r="BM402" s="55"/>
    </row>
    <row r="403" spans="1:65" ht="15">
      <c r="B403" s="8" t="s">
        <v>573</v>
      </c>
      <c r="BM403" s="28" t="s">
        <v>66</v>
      </c>
    </row>
    <row r="404" spans="1:65" ht="15">
      <c r="A404" s="25" t="s">
        <v>53</v>
      </c>
      <c r="B404" s="18" t="s">
        <v>110</v>
      </c>
      <c r="C404" s="15" t="s">
        <v>111</v>
      </c>
      <c r="D404" s="16" t="s">
        <v>227</v>
      </c>
      <c r="E404" s="17" t="s">
        <v>227</v>
      </c>
      <c r="F404" s="17" t="s">
        <v>227</v>
      </c>
      <c r="G404" s="17" t="s">
        <v>227</v>
      </c>
      <c r="H404" s="17" t="s">
        <v>227</v>
      </c>
      <c r="I404" s="17" t="s">
        <v>227</v>
      </c>
      <c r="J404" s="17" t="s">
        <v>227</v>
      </c>
      <c r="K404" s="17" t="s">
        <v>227</v>
      </c>
      <c r="L404" s="17" t="s">
        <v>227</v>
      </c>
      <c r="M404" s="17" t="s">
        <v>227</v>
      </c>
      <c r="N404" s="17" t="s">
        <v>227</v>
      </c>
      <c r="O404" s="17" t="s">
        <v>227</v>
      </c>
      <c r="P404" s="17" t="s">
        <v>227</v>
      </c>
      <c r="Q404" s="17" t="s">
        <v>227</v>
      </c>
      <c r="R404" s="17" t="s">
        <v>227</v>
      </c>
      <c r="S404" s="149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228</v>
      </c>
      <c r="C405" s="9" t="s">
        <v>228</v>
      </c>
      <c r="D405" s="147" t="s">
        <v>232</v>
      </c>
      <c r="E405" s="148" t="s">
        <v>236</v>
      </c>
      <c r="F405" s="148" t="s">
        <v>237</v>
      </c>
      <c r="G405" s="148" t="s">
        <v>238</v>
      </c>
      <c r="H405" s="148" t="s">
        <v>239</v>
      </c>
      <c r="I405" s="148" t="s">
        <v>240</v>
      </c>
      <c r="J405" s="148" t="s">
        <v>241</v>
      </c>
      <c r="K405" s="148" t="s">
        <v>242</v>
      </c>
      <c r="L405" s="148" t="s">
        <v>243</v>
      </c>
      <c r="M405" s="148" t="s">
        <v>244</v>
      </c>
      <c r="N405" s="148" t="s">
        <v>246</v>
      </c>
      <c r="O405" s="148" t="s">
        <v>248</v>
      </c>
      <c r="P405" s="148" t="s">
        <v>282</v>
      </c>
      <c r="Q405" s="148" t="s">
        <v>251</v>
      </c>
      <c r="R405" s="148" t="s">
        <v>252</v>
      </c>
      <c r="S405" s="149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285</v>
      </c>
      <c r="E406" s="11" t="s">
        <v>318</v>
      </c>
      <c r="F406" s="11" t="s">
        <v>285</v>
      </c>
      <c r="G406" s="11" t="s">
        <v>285</v>
      </c>
      <c r="H406" s="11" t="s">
        <v>285</v>
      </c>
      <c r="I406" s="11" t="s">
        <v>285</v>
      </c>
      <c r="J406" s="11" t="s">
        <v>285</v>
      </c>
      <c r="K406" s="11" t="s">
        <v>285</v>
      </c>
      <c r="L406" s="11" t="s">
        <v>318</v>
      </c>
      <c r="M406" s="11" t="s">
        <v>318</v>
      </c>
      <c r="N406" s="11" t="s">
        <v>285</v>
      </c>
      <c r="O406" s="11" t="s">
        <v>285</v>
      </c>
      <c r="P406" s="11" t="s">
        <v>318</v>
      </c>
      <c r="Q406" s="11" t="s">
        <v>286</v>
      </c>
      <c r="R406" s="11" t="s">
        <v>285</v>
      </c>
      <c r="S406" s="149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</v>
      </c>
    </row>
    <row r="407" spans="1:65">
      <c r="A407" s="30"/>
      <c r="B407" s="19"/>
      <c r="C407" s="9"/>
      <c r="D407" s="26" t="s">
        <v>320</v>
      </c>
      <c r="E407" s="26" t="s">
        <v>321</v>
      </c>
      <c r="F407" s="26" t="s">
        <v>321</v>
      </c>
      <c r="G407" s="26" t="s">
        <v>321</v>
      </c>
      <c r="H407" s="26" t="s">
        <v>321</v>
      </c>
      <c r="I407" s="26" t="s">
        <v>321</v>
      </c>
      <c r="J407" s="26" t="s">
        <v>321</v>
      </c>
      <c r="K407" s="26" t="s">
        <v>321</v>
      </c>
      <c r="L407" s="26" t="s">
        <v>319</v>
      </c>
      <c r="M407" s="26" t="s">
        <v>321</v>
      </c>
      <c r="N407" s="26" t="s">
        <v>321</v>
      </c>
      <c r="O407" s="26" t="s">
        <v>288</v>
      </c>
      <c r="P407" s="26" t="s">
        <v>322</v>
      </c>
      <c r="Q407" s="26" t="s">
        <v>319</v>
      </c>
      <c r="R407" s="26" t="s">
        <v>257</v>
      </c>
      <c r="S407" s="149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8">
        <v>1</v>
      </c>
      <c r="C408" s="14">
        <v>1</v>
      </c>
      <c r="D408" s="206" t="s">
        <v>101</v>
      </c>
      <c r="E408" s="205">
        <v>0.09</v>
      </c>
      <c r="F408" s="206">
        <v>0.33</v>
      </c>
      <c r="G408" s="205">
        <v>0.06</v>
      </c>
      <c r="H408" s="205">
        <v>0.06</v>
      </c>
      <c r="I408" s="205">
        <v>0.04</v>
      </c>
      <c r="J408" s="205">
        <v>0.05</v>
      </c>
      <c r="K408" s="205">
        <v>7.0000000000000007E-2</v>
      </c>
      <c r="L408" s="206" t="s">
        <v>310</v>
      </c>
      <c r="M408" s="206">
        <v>0.15</v>
      </c>
      <c r="N408" s="205">
        <v>4.8000000000000001E-2</v>
      </c>
      <c r="O408" s="205">
        <v>4.5999999999999999E-2</v>
      </c>
      <c r="P408" s="206">
        <v>0.12</v>
      </c>
      <c r="Q408" s="206" t="s">
        <v>103</v>
      </c>
      <c r="R408" s="206" t="s">
        <v>299</v>
      </c>
      <c r="S408" s="203"/>
      <c r="T408" s="204"/>
      <c r="U408" s="204"/>
      <c r="V408" s="204"/>
      <c r="W408" s="204"/>
      <c r="X408" s="204"/>
      <c r="Y408" s="204"/>
      <c r="Z408" s="204"/>
      <c r="AA408" s="204"/>
      <c r="AB408" s="204"/>
      <c r="AC408" s="204"/>
      <c r="AD408" s="204"/>
      <c r="AE408" s="204"/>
      <c r="AF408" s="204"/>
      <c r="AG408" s="204"/>
      <c r="AH408" s="204"/>
      <c r="AI408" s="204"/>
      <c r="AJ408" s="204"/>
      <c r="AK408" s="204"/>
      <c r="AL408" s="204"/>
      <c r="AM408" s="204"/>
      <c r="AN408" s="204"/>
      <c r="AO408" s="204"/>
      <c r="AP408" s="204"/>
      <c r="AQ408" s="204"/>
      <c r="AR408" s="204"/>
      <c r="AS408" s="204"/>
      <c r="AT408" s="204"/>
      <c r="AU408" s="204"/>
      <c r="AV408" s="204"/>
      <c r="AW408" s="204"/>
      <c r="AX408" s="204"/>
      <c r="AY408" s="204"/>
      <c r="AZ408" s="204"/>
      <c r="BA408" s="204"/>
      <c r="BB408" s="204"/>
      <c r="BC408" s="204"/>
      <c r="BD408" s="204"/>
      <c r="BE408" s="204"/>
      <c r="BF408" s="204"/>
      <c r="BG408" s="204"/>
      <c r="BH408" s="204"/>
      <c r="BI408" s="204"/>
      <c r="BJ408" s="204"/>
      <c r="BK408" s="204"/>
      <c r="BL408" s="204"/>
      <c r="BM408" s="207">
        <v>1</v>
      </c>
    </row>
    <row r="409" spans="1:65">
      <c r="A409" s="30"/>
      <c r="B409" s="19">
        <v>1</v>
      </c>
      <c r="C409" s="9">
        <v>2</v>
      </c>
      <c r="D409" s="208" t="s">
        <v>101</v>
      </c>
      <c r="E409" s="24">
        <v>0.08</v>
      </c>
      <c r="F409" s="208">
        <v>0.33</v>
      </c>
      <c r="G409" s="24">
        <v>0.04</v>
      </c>
      <c r="H409" s="24">
        <v>0.04</v>
      </c>
      <c r="I409" s="24">
        <v>0.05</v>
      </c>
      <c r="J409" s="24">
        <v>0.06</v>
      </c>
      <c r="K409" s="24">
        <v>7.0000000000000007E-2</v>
      </c>
      <c r="L409" s="208" t="s">
        <v>310</v>
      </c>
      <c r="M409" s="208">
        <v>0.14000000000000001</v>
      </c>
      <c r="N409" s="24">
        <v>3.2000000000000001E-2</v>
      </c>
      <c r="O409" s="24">
        <v>4.5999999999999999E-2</v>
      </c>
      <c r="P409" s="208">
        <v>0.11</v>
      </c>
      <c r="Q409" s="208" t="s">
        <v>103</v>
      </c>
      <c r="R409" s="208" t="s">
        <v>299</v>
      </c>
      <c r="S409" s="203"/>
      <c r="T409" s="204"/>
      <c r="U409" s="204"/>
      <c r="V409" s="204"/>
      <c r="W409" s="204"/>
      <c r="X409" s="204"/>
      <c r="Y409" s="204"/>
      <c r="Z409" s="204"/>
      <c r="AA409" s="204"/>
      <c r="AB409" s="204"/>
      <c r="AC409" s="204"/>
      <c r="AD409" s="204"/>
      <c r="AE409" s="204"/>
      <c r="AF409" s="204"/>
      <c r="AG409" s="204"/>
      <c r="AH409" s="204"/>
      <c r="AI409" s="204"/>
      <c r="AJ409" s="204"/>
      <c r="AK409" s="204"/>
      <c r="AL409" s="204"/>
      <c r="AM409" s="204"/>
      <c r="AN409" s="204"/>
      <c r="AO409" s="204"/>
      <c r="AP409" s="204"/>
      <c r="AQ409" s="204"/>
      <c r="AR409" s="204"/>
      <c r="AS409" s="204"/>
      <c r="AT409" s="204"/>
      <c r="AU409" s="204"/>
      <c r="AV409" s="204"/>
      <c r="AW409" s="204"/>
      <c r="AX409" s="204"/>
      <c r="AY409" s="204"/>
      <c r="AZ409" s="204"/>
      <c r="BA409" s="204"/>
      <c r="BB409" s="204"/>
      <c r="BC409" s="204"/>
      <c r="BD409" s="204"/>
      <c r="BE409" s="204"/>
      <c r="BF409" s="204"/>
      <c r="BG409" s="204"/>
      <c r="BH409" s="204"/>
      <c r="BI409" s="204"/>
      <c r="BJ409" s="204"/>
      <c r="BK409" s="204"/>
      <c r="BL409" s="204"/>
      <c r="BM409" s="207">
        <v>1</v>
      </c>
    </row>
    <row r="410" spans="1:65">
      <c r="A410" s="30"/>
      <c r="B410" s="19">
        <v>1</v>
      </c>
      <c r="C410" s="9">
        <v>3</v>
      </c>
      <c r="D410" s="208" t="s">
        <v>101</v>
      </c>
      <c r="E410" s="24">
        <v>9.9999999999999992E-2</v>
      </c>
      <c r="F410" s="208">
        <v>0.31</v>
      </c>
      <c r="G410" s="24">
        <v>0.04</v>
      </c>
      <c r="H410" s="24">
        <v>0.04</v>
      </c>
      <c r="I410" s="24">
        <v>0.04</v>
      </c>
      <c r="J410" s="24">
        <v>0.05</v>
      </c>
      <c r="K410" s="24">
        <v>7.0000000000000007E-2</v>
      </c>
      <c r="L410" s="208" t="s">
        <v>310</v>
      </c>
      <c r="M410" s="208">
        <v>0.15</v>
      </c>
      <c r="N410" s="24">
        <v>3.9E-2</v>
      </c>
      <c r="O410" s="24">
        <v>4.3999999999999997E-2</v>
      </c>
      <c r="P410" s="208">
        <v>0.1</v>
      </c>
      <c r="Q410" s="208" t="s">
        <v>103</v>
      </c>
      <c r="R410" s="208" t="s">
        <v>299</v>
      </c>
      <c r="S410" s="203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204"/>
      <c r="AT410" s="204"/>
      <c r="AU410" s="204"/>
      <c r="AV410" s="204"/>
      <c r="AW410" s="204"/>
      <c r="AX410" s="204"/>
      <c r="AY410" s="204"/>
      <c r="AZ410" s="204"/>
      <c r="BA410" s="204"/>
      <c r="BB410" s="204"/>
      <c r="BC410" s="204"/>
      <c r="BD410" s="204"/>
      <c r="BE410" s="204"/>
      <c r="BF410" s="204"/>
      <c r="BG410" s="204"/>
      <c r="BH410" s="204"/>
      <c r="BI410" s="204"/>
      <c r="BJ410" s="204"/>
      <c r="BK410" s="204"/>
      <c r="BL410" s="204"/>
      <c r="BM410" s="207">
        <v>16</v>
      </c>
    </row>
    <row r="411" spans="1:65">
      <c r="A411" s="30"/>
      <c r="B411" s="19">
        <v>1</v>
      </c>
      <c r="C411" s="9">
        <v>4</v>
      </c>
      <c r="D411" s="208" t="s">
        <v>101</v>
      </c>
      <c r="E411" s="24">
        <v>0.11</v>
      </c>
      <c r="F411" s="208">
        <v>0.33</v>
      </c>
      <c r="G411" s="24">
        <v>0.04</v>
      </c>
      <c r="H411" s="24">
        <v>0.04</v>
      </c>
      <c r="I411" s="24">
        <v>0.05</v>
      </c>
      <c r="J411" s="24">
        <v>0.06</v>
      </c>
      <c r="K411" s="24">
        <v>7.0000000000000007E-2</v>
      </c>
      <c r="L411" s="208" t="s">
        <v>310</v>
      </c>
      <c r="M411" s="208">
        <v>0.15</v>
      </c>
      <c r="N411" s="24">
        <v>2.4E-2</v>
      </c>
      <c r="O411" s="24">
        <v>3.8000000000000006E-2</v>
      </c>
      <c r="P411" s="208">
        <v>0.08</v>
      </c>
      <c r="Q411" s="208" t="s">
        <v>103</v>
      </c>
      <c r="R411" s="208" t="s">
        <v>299</v>
      </c>
      <c r="S411" s="203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204"/>
      <c r="AI411" s="204"/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4"/>
      <c r="BD411" s="204"/>
      <c r="BE411" s="204"/>
      <c r="BF411" s="204"/>
      <c r="BG411" s="204"/>
      <c r="BH411" s="204"/>
      <c r="BI411" s="204"/>
      <c r="BJ411" s="204"/>
      <c r="BK411" s="204"/>
      <c r="BL411" s="204"/>
      <c r="BM411" s="207">
        <v>5.3812499999999999E-2</v>
      </c>
    </row>
    <row r="412" spans="1:65">
      <c r="A412" s="30"/>
      <c r="B412" s="19">
        <v>1</v>
      </c>
      <c r="C412" s="9">
        <v>5</v>
      </c>
      <c r="D412" s="208" t="s">
        <v>101</v>
      </c>
      <c r="E412" s="209">
        <v>0.04</v>
      </c>
      <c r="F412" s="208">
        <v>0.31</v>
      </c>
      <c r="G412" s="24">
        <v>0.05</v>
      </c>
      <c r="H412" s="24">
        <v>0.05</v>
      </c>
      <c r="I412" s="24">
        <v>0.05</v>
      </c>
      <c r="J412" s="24">
        <v>0.05</v>
      </c>
      <c r="K412" s="24">
        <v>0.06</v>
      </c>
      <c r="L412" s="208" t="s">
        <v>310</v>
      </c>
      <c r="M412" s="208">
        <v>0.15</v>
      </c>
      <c r="N412" s="24">
        <v>3.5000000000000003E-2</v>
      </c>
      <c r="O412" s="24">
        <v>4.1999999999999996E-2</v>
      </c>
      <c r="P412" s="208">
        <v>0.1</v>
      </c>
      <c r="Q412" s="208" t="s">
        <v>103</v>
      </c>
      <c r="R412" s="208" t="s">
        <v>299</v>
      </c>
      <c r="S412" s="203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07">
        <v>93</v>
      </c>
    </row>
    <row r="413" spans="1:65">
      <c r="A413" s="30"/>
      <c r="B413" s="19">
        <v>1</v>
      </c>
      <c r="C413" s="9">
        <v>6</v>
      </c>
      <c r="D413" s="208" t="s">
        <v>101</v>
      </c>
      <c r="E413" s="24">
        <v>0.09</v>
      </c>
      <c r="F413" s="208">
        <v>0.31</v>
      </c>
      <c r="G413" s="24">
        <v>0.03</v>
      </c>
      <c r="H413" s="24">
        <v>0.03</v>
      </c>
      <c r="I413" s="24">
        <v>0.05</v>
      </c>
      <c r="J413" s="24">
        <v>0.06</v>
      </c>
      <c r="K413" s="24">
        <v>0.08</v>
      </c>
      <c r="L413" s="208" t="s">
        <v>310</v>
      </c>
      <c r="M413" s="208">
        <v>0.15</v>
      </c>
      <c r="N413" s="24">
        <v>0.03</v>
      </c>
      <c r="O413" s="24">
        <v>4.4999999999999998E-2</v>
      </c>
      <c r="P413" s="208">
        <v>0.12</v>
      </c>
      <c r="Q413" s="208" t="s">
        <v>103</v>
      </c>
      <c r="R413" s="208" t="s">
        <v>299</v>
      </c>
      <c r="S413" s="203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  <c r="AJ413" s="204"/>
      <c r="AK413" s="204"/>
      <c r="AL413" s="204"/>
      <c r="AM413" s="204"/>
      <c r="AN413" s="204"/>
      <c r="AO413" s="204"/>
      <c r="AP413" s="204"/>
      <c r="AQ413" s="204"/>
      <c r="AR413" s="204"/>
      <c r="AS413" s="204"/>
      <c r="AT413" s="204"/>
      <c r="AU413" s="204"/>
      <c r="AV413" s="204"/>
      <c r="AW413" s="204"/>
      <c r="AX413" s="204"/>
      <c r="AY413" s="204"/>
      <c r="AZ413" s="204"/>
      <c r="BA413" s="204"/>
      <c r="BB413" s="204"/>
      <c r="BC413" s="204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56"/>
    </row>
    <row r="414" spans="1:65">
      <c r="A414" s="30"/>
      <c r="B414" s="20" t="s">
        <v>258</v>
      </c>
      <c r="C414" s="12"/>
      <c r="D414" s="210" t="s">
        <v>692</v>
      </c>
      <c r="E414" s="210">
        <v>8.4999999999999978E-2</v>
      </c>
      <c r="F414" s="210">
        <v>0.32</v>
      </c>
      <c r="G414" s="210">
        <v>4.3333333333333335E-2</v>
      </c>
      <c r="H414" s="210">
        <v>4.3333333333333335E-2</v>
      </c>
      <c r="I414" s="210">
        <v>4.6666666666666662E-2</v>
      </c>
      <c r="J414" s="210">
        <v>5.5E-2</v>
      </c>
      <c r="K414" s="210">
        <v>7.0000000000000007E-2</v>
      </c>
      <c r="L414" s="210" t="s">
        <v>692</v>
      </c>
      <c r="M414" s="210">
        <v>0.14833333333333334</v>
      </c>
      <c r="N414" s="210">
        <v>3.4666666666666665E-2</v>
      </c>
      <c r="O414" s="210">
        <v>4.3500000000000004E-2</v>
      </c>
      <c r="P414" s="210">
        <v>0.105</v>
      </c>
      <c r="Q414" s="210" t="s">
        <v>692</v>
      </c>
      <c r="R414" s="210" t="s">
        <v>692</v>
      </c>
      <c r="S414" s="203"/>
      <c r="T414" s="204"/>
      <c r="U414" s="204"/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/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/>
      <c r="AX414" s="204"/>
      <c r="AY414" s="204"/>
      <c r="AZ414" s="204"/>
      <c r="BA414" s="204"/>
      <c r="BB414" s="204"/>
      <c r="BC414" s="204"/>
      <c r="BD414" s="204"/>
      <c r="BE414" s="204"/>
      <c r="BF414" s="204"/>
      <c r="BG414" s="204"/>
      <c r="BH414" s="204"/>
      <c r="BI414" s="204"/>
      <c r="BJ414" s="204"/>
      <c r="BK414" s="204"/>
      <c r="BL414" s="204"/>
      <c r="BM414" s="56"/>
    </row>
    <row r="415" spans="1:65">
      <c r="A415" s="30"/>
      <c r="B415" s="3" t="s">
        <v>259</v>
      </c>
      <c r="C415" s="29"/>
      <c r="D415" s="24" t="s">
        <v>692</v>
      </c>
      <c r="E415" s="24">
        <v>0.09</v>
      </c>
      <c r="F415" s="24">
        <v>0.32</v>
      </c>
      <c r="G415" s="24">
        <v>0.04</v>
      </c>
      <c r="H415" s="24">
        <v>0.04</v>
      </c>
      <c r="I415" s="24">
        <v>0.05</v>
      </c>
      <c r="J415" s="24">
        <v>5.5E-2</v>
      </c>
      <c r="K415" s="24">
        <v>7.0000000000000007E-2</v>
      </c>
      <c r="L415" s="24" t="s">
        <v>692</v>
      </c>
      <c r="M415" s="24">
        <v>0.15</v>
      </c>
      <c r="N415" s="24">
        <v>3.3500000000000002E-2</v>
      </c>
      <c r="O415" s="24">
        <v>4.4499999999999998E-2</v>
      </c>
      <c r="P415" s="24">
        <v>0.10500000000000001</v>
      </c>
      <c r="Q415" s="24" t="s">
        <v>692</v>
      </c>
      <c r="R415" s="24" t="s">
        <v>692</v>
      </c>
      <c r="S415" s="203"/>
      <c r="T415" s="204"/>
      <c r="U415" s="204"/>
      <c r="V415" s="204"/>
      <c r="W415" s="204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/>
      <c r="AH415" s="204"/>
      <c r="AI415" s="204"/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4"/>
      <c r="AT415" s="204"/>
      <c r="AU415" s="204"/>
      <c r="AV415" s="204"/>
      <c r="AW415" s="204"/>
      <c r="AX415" s="204"/>
      <c r="AY415" s="204"/>
      <c r="AZ415" s="204"/>
      <c r="BA415" s="204"/>
      <c r="BB415" s="204"/>
      <c r="BC415" s="204"/>
      <c r="BD415" s="204"/>
      <c r="BE415" s="204"/>
      <c r="BF415" s="204"/>
      <c r="BG415" s="204"/>
      <c r="BH415" s="204"/>
      <c r="BI415" s="204"/>
      <c r="BJ415" s="204"/>
      <c r="BK415" s="204"/>
      <c r="BL415" s="204"/>
      <c r="BM415" s="56"/>
    </row>
    <row r="416" spans="1:65">
      <c r="A416" s="30"/>
      <c r="B416" s="3" t="s">
        <v>260</v>
      </c>
      <c r="C416" s="29"/>
      <c r="D416" s="24" t="s">
        <v>692</v>
      </c>
      <c r="E416" s="24">
        <v>2.4289915602982302E-2</v>
      </c>
      <c r="F416" s="24">
        <v>1.0954451150103331E-2</v>
      </c>
      <c r="G416" s="24">
        <v>1.0327955589886431E-2</v>
      </c>
      <c r="H416" s="24">
        <v>1.0327955589886431E-2</v>
      </c>
      <c r="I416" s="24">
        <v>5.1639777949432242E-3</v>
      </c>
      <c r="J416" s="24">
        <v>5.4772255750516587E-3</v>
      </c>
      <c r="K416" s="24">
        <v>6.3245553203367597E-3</v>
      </c>
      <c r="L416" s="24" t="s">
        <v>692</v>
      </c>
      <c r="M416" s="24">
        <v>4.0824829046386219E-3</v>
      </c>
      <c r="N416" s="24">
        <v>8.238122763510311E-3</v>
      </c>
      <c r="O416" s="24">
        <v>3.0822070014844857E-3</v>
      </c>
      <c r="P416" s="24">
        <v>1.5165750888103182E-2</v>
      </c>
      <c r="Q416" s="24" t="s">
        <v>692</v>
      </c>
      <c r="R416" s="24" t="s">
        <v>692</v>
      </c>
      <c r="S416" s="203"/>
      <c r="T416" s="204"/>
      <c r="U416" s="204"/>
      <c r="V416" s="204"/>
      <c r="W416" s="204"/>
      <c r="X416" s="204"/>
      <c r="Y416" s="204"/>
      <c r="Z416" s="204"/>
      <c r="AA416" s="204"/>
      <c r="AB416" s="204"/>
      <c r="AC416" s="204"/>
      <c r="AD416" s="204"/>
      <c r="AE416" s="204"/>
      <c r="AF416" s="204"/>
      <c r="AG416" s="204"/>
      <c r="AH416" s="204"/>
      <c r="AI416" s="204"/>
      <c r="AJ416" s="204"/>
      <c r="AK416" s="204"/>
      <c r="AL416" s="204"/>
      <c r="AM416" s="204"/>
      <c r="AN416" s="204"/>
      <c r="AO416" s="204"/>
      <c r="AP416" s="204"/>
      <c r="AQ416" s="204"/>
      <c r="AR416" s="204"/>
      <c r="AS416" s="204"/>
      <c r="AT416" s="204"/>
      <c r="AU416" s="204"/>
      <c r="AV416" s="204"/>
      <c r="AW416" s="204"/>
      <c r="AX416" s="204"/>
      <c r="AY416" s="204"/>
      <c r="AZ416" s="204"/>
      <c r="BA416" s="204"/>
      <c r="BB416" s="204"/>
      <c r="BC416" s="204"/>
      <c r="BD416" s="204"/>
      <c r="BE416" s="204"/>
      <c r="BF416" s="204"/>
      <c r="BG416" s="204"/>
      <c r="BH416" s="204"/>
      <c r="BI416" s="204"/>
      <c r="BJ416" s="204"/>
      <c r="BK416" s="204"/>
      <c r="BL416" s="204"/>
      <c r="BM416" s="56"/>
    </row>
    <row r="417" spans="1:65">
      <c r="A417" s="30"/>
      <c r="B417" s="3" t="s">
        <v>86</v>
      </c>
      <c r="C417" s="29"/>
      <c r="D417" s="13" t="s">
        <v>692</v>
      </c>
      <c r="E417" s="13">
        <v>0.28576371297626246</v>
      </c>
      <c r="F417" s="13">
        <v>3.4232659844072907E-2</v>
      </c>
      <c r="G417" s="13">
        <v>0.23833743668968688</v>
      </c>
      <c r="H417" s="13">
        <v>0.23833743668968688</v>
      </c>
      <c r="I417" s="13">
        <v>0.11065666703449767</v>
      </c>
      <c r="J417" s="13">
        <v>9.95859195463938E-2</v>
      </c>
      <c r="K417" s="13">
        <v>9.0350790290525132E-2</v>
      </c>
      <c r="L417" s="13" t="s">
        <v>692</v>
      </c>
      <c r="M417" s="13">
        <v>2.7522356660485088E-2</v>
      </c>
      <c r="N417" s="13">
        <v>0.23763815663972052</v>
      </c>
      <c r="O417" s="13">
        <v>7.085533336745943E-2</v>
      </c>
      <c r="P417" s="13">
        <v>0.14443572274383984</v>
      </c>
      <c r="Q417" s="13" t="s">
        <v>692</v>
      </c>
      <c r="R417" s="13" t="s">
        <v>692</v>
      </c>
      <c r="S417" s="149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261</v>
      </c>
      <c r="C418" s="29"/>
      <c r="D418" s="13" t="s">
        <v>692</v>
      </c>
      <c r="E418" s="13">
        <v>0.57955865272938412</v>
      </c>
      <c r="F418" s="13">
        <v>4.9465737514518002</v>
      </c>
      <c r="G418" s="13">
        <v>-0.19473480449090197</v>
      </c>
      <c r="H418" s="13">
        <v>-0.19473480449090197</v>
      </c>
      <c r="I418" s="13">
        <v>-0.13279132791327919</v>
      </c>
      <c r="J418" s="13">
        <v>2.2067363530778206E-2</v>
      </c>
      <c r="K418" s="13">
        <v>0.30081300813008149</v>
      </c>
      <c r="L418" s="13" t="s">
        <v>692</v>
      </c>
      <c r="M418" s="13">
        <v>1.75648470770422</v>
      </c>
      <c r="N418" s="13">
        <v>-0.35578784359272164</v>
      </c>
      <c r="O418" s="13">
        <v>-0.19163763066202077</v>
      </c>
      <c r="P418" s="13">
        <v>0.95121951219512191</v>
      </c>
      <c r="Q418" s="13" t="s">
        <v>692</v>
      </c>
      <c r="R418" s="13" t="s">
        <v>692</v>
      </c>
      <c r="S418" s="149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262</v>
      </c>
      <c r="C419" s="47"/>
      <c r="D419" s="45">
        <v>8.2799999999999994</v>
      </c>
      <c r="E419" s="45">
        <v>0.28999999999999998</v>
      </c>
      <c r="F419" s="45">
        <v>4.82</v>
      </c>
      <c r="G419" s="45">
        <v>0.51</v>
      </c>
      <c r="H419" s="45">
        <v>0.51</v>
      </c>
      <c r="I419" s="45">
        <v>0.45</v>
      </c>
      <c r="J419" s="45">
        <v>0.28999999999999998</v>
      </c>
      <c r="K419" s="45">
        <v>0</v>
      </c>
      <c r="L419" s="45">
        <v>0.87</v>
      </c>
      <c r="M419" s="45">
        <v>1.51</v>
      </c>
      <c r="N419" s="45">
        <v>0.68</v>
      </c>
      <c r="O419" s="45">
        <v>0.51</v>
      </c>
      <c r="P419" s="45">
        <v>0.67</v>
      </c>
      <c r="Q419" s="45">
        <v>46.82</v>
      </c>
      <c r="R419" s="45">
        <v>3.47</v>
      </c>
      <c r="S419" s="149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BM420" s="55"/>
    </row>
    <row r="421" spans="1:65" ht="15">
      <c r="B421" s="8" t="s">
        <v>574</v>
      </c>
      <c r="BM421" s="28" t="s">
        <v>66</v>
      </c>
    </row>
    <row r="422" spans="1:65" ht="15">
      <c r="A422" s="25" t="s">
        <v>11</v>
      </c>
      <c r="B422" s="18" t="s">
        <v>110</v>
      </c>
      <c r="C422" s="15" t="s">
        <v>111</v>
      </c>
      <c r="D422" s="16" t="s">
        <v>227</v>
      </c>
      <c r="E422" s="17" t="s">
        <v>227</v>
      </c>
      <c r="F422" s="17" t="s">
        <v>227</v>
      </c>
      <c r="G422" s="17" t="s">
        <v>227</v>
      </c>
      <c r="H422" s="17" t="s">
        <v>227</v>
      </c>
      <c r="I422" s="149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228</v>
      </c>
      <c r="C423" s="9" t="s">
        <v>228</v>
      </c>
      <c r="D423" s="147" t="s">
        <v>231</v>
      </c>
      <c r="E423" s="148" t="s">
        <v>232</v>
      </c>
      <c r="F423" s="148" t="s">
        <v>234</v>
      </c>
      <c r="G423" s="148" t="s">
        <v>236</v>
      </c>
      <c r="H423" s="148" t="s">
        <v>252</v>
      </c>
      <c r="I423" s="149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285</v>
      </c>
      <c r="E424" s="11" t="s">
        <v>285</v>
      </c>
      <c r="F424" s="11" t="s">
        <v>285</v>
      </c>
      <c r="G424" s="11" t="s">
        <v>318</v>
      </c>
      <c r="H424" s="11" t="s">
        <v>285</v>
      </c>
      <c r="I424" s="14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 t="s">
        <v>319</v>
      </c>
      <c r="E425" s="26" t="s">
        <v>320</v>
      </c>
      <c r="F425" s="26" t="s">
        <v>321</v>
      </c>
      <c r="G425" s="26" t="s">
        <v>321</v>
      </c>
      <c r="H425" s="26" t="s">
        <v>257</v>
      </c>
      <c r="I425" s="14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8">
        <v>1</v>
      </c>
      <c r="C426" s="14">
        <v>1</v>
      </c>
      <c r="D426" s="22">
        <v>0.42499999999999999</v>
      </c>
      <c r="E426" s="22">
        <v>0.44186364457196825</v>
      </c>
      <c r="F426" s="22">
        <v>0.65188000000000001</v>
      </c>
      <c r="G426" s="22">
        <v>0.5</v>
      </c>
      <c r="H426" s="22">
        <v>0.43</v>
      </c>
      <c r="I426" s="14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0.40400000000000003</v>
      </c>
      <c r="E427" s="11">
        <v>0.40237706027877485</v>
      </c>
      <c r="F427" s="11">
        <v>0.56200000000000006</v>
      </c>
      <c r="G427" s="11">
        <v>0.5</v>
      </c>
      <c r="H427" s="11">
        <v>0.44499999999999995</v>
      </c>
      <c r="I427" s="14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23</v>
      </c>
    </row>
    <row r="428" spans="1:65">
      <c r="A428" s="30"/>
      <c r="B428" s="19">
        <v>1</v>
      </c>
      <c r="C428" s="9">
        <v>3</v>
      </c>
      <c r="D428" s="11">
        <v>0.38900000000000001</v>
      </c>
      <c r="E428" s="11">
        <v>0.44743937787432542</v>
      </c>
      <c r="F428" s="11">
        <v>0.58948</v>
      </c>
      <c r="G428" s="11">
        <v>0.4</v>
      </c>
      <c r="H428" s="11">
        <v>0.43</v>
      </c>
      <c r="I428" s="14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0.39700000000000002</v>
      </c>
      <c r="E429" s="11">
        <v>0.41748134370638645</v>
      </c>
      <c r="F429" s="11">
        <v>0.55875999999999992</v>
      </c>
      <c r="G429" s="11">
        <v>0.4</v>
      </c>
      <c r="H429" s="11">
        <v>0.41499999999999998</v>
      </c>
      <c r="I429" s="14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0.46318456671185249</v>
      </c>
    </row>
    <row r="430" spans="1:65">
      <c r="A430" s="30"/>
      <c r="B430" s="19">
        <v>1</v>
      </c>
      <c r="C430" s="9">
        <v>5</v>
      </c>
      <c r="D430" s="11">
        <v>0.41099999999999998</v>
      </c>
      <c r="E430" s="11">
        <v>0.39861719235957133</v>
      </c>
      <c r="F430" s="11">
        <v>0.59260000000000002</v>
      </c>
      <c r="G430" s="11">
        <v>0.5</v>
      </c>
      <c r="H430" s="11">
        <v>0.435</v>
      </c>
      <c r="I430" s="14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94</v>
      </c>
    </row>
    <row r="431" spans="1:65">
      <c r="A431" s="30"/>
      <c r="B431" s="19">
        <v>1</v>
      </c>
      <c r="C431" s="9">
        <v>6</v>
      </c>
      <c r="D431" s="11">
        <v>0.38</v>
      </c>
      <c r="E431" s="11">
        <v>0.41567838256455103</v>
      </c>
      <c r="F431" s="11">
        <v>0.63135999999999992</v>
      </c>
      <c r="G431" s="11">
        <v>0.5</v>
      </c>
      <c r="H431" s="11">
        <v>0.42499999999999999</v>
      </c>
      <c r="I431" s="14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258</v>
      </c>
      <c r="C432" s="12"/>
      <c r="D432" s="23">
        <v>0.40099999999999997</v>
      </c>
      <c r="E432" s="23">
        <v>0.42057616689259619</v>
      </c>
      <c r="F432" s="23">
        <v>0.59767999999999999</v>
      </c>
      <c r="G432" s="23">
        <v>0.46666666666666662</v>
      </c>
      <c r="H432" s="23">
        <v>0.42999999999999994</v>
      </c>
      <c r="I432" s="149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259</v>
      </c>
      <c r="C433" s="29"/>
      <c r="D433" s="11">
        <v>0.40050000000000002</v>
      </c>
      <c r="E433" s="11">
        <v>0.41657986313546874</v>
      </c>
      <c r="F433" s="11">
        <v>0.59104000000000001</v>
      </c>
      <c r="G433" s="11">
        <v>0.5</v>
      </c>
      <c r="H433" s="11">
        <v>0.43</v>
      </c>
      <c r="I433" s="14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260</v>
      </c>
      <c r="C434" s="29"/>
      <c r="D434" s="24">
        <v>1.6037456157383556E-2</v>
      </c>
      <c r="E434" s="24">
        <v>2.0108501068751384E-2</v>
      </c>
      <c r="F434" s="24">
        <v>3.7290367657077335E-2</v>
      </c>
      <c r="G434" s="24">
        <v>5.1639777949432822E-2</v>
      </c>
      <c r="H434" s="24">
        <v>9.9999999999999933E-3</v>
      </c>
      <c r="I434" s="14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86</v>
      </c>
      <c r="C435" s="29"/>
      <c r="D435" s="13">
        <v>3.9993656252826824E-2</v>
      </c>
      <c r="E435" s="13">
        <v>4.7811794037978743E-2</v>
      </c>
      <c r="F435" s="13">
        <v>6.2391861292125109E-2</v>
      </c>
      <c r="G435" s="13">
        <v>0.11065666703449892</v>
      </c>
      <c r="H435" s="13">
        <v>2.3255813953488361E-2</v>
      </c>
      <c r="I435" s="149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261</v>
      </c>
      <c r="C436" s="29"/>
      <c r="D436" s="13">
        <v>-0.13425440133573707</v>
      </c>
      <c r="E436" s="13">
        <v>-9.1990111246005757E-2</v>
      </c>
      <c r="F436" s="13">
        <v>0.29037114565999178</v>
      </c>
      <c r="G436" s="13">
        <v>7.5177374313948331E-3</v>
      </c>
      <c r="H436" s="13">
        <v>-7.164437050964334E-2</v>
      </c>
      <c r="I436" s="149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262</v>
      </c>
      <c r="C437" s="47"/>
      <c r="D437" s="45">
        <v>0.67</v>
      </c>
      <c r="E437" s="45">
        <v>0.22</v>
      </c>
      <c r="F437" s="45">
        <v>3.9</v>
      </c>
      <c r="G437" s="45">
        <v>0.85</v>
      </c>
      <c r="H437" s="45">
        <v>0</v>
      </c>
      <c r="I437" s="149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H438" s="20"/>
      <c r="BM438" s="55"/>
    </row>
    <row r="439" spans="1:65" ht="15">
      <c r="B439" s="8" t="s">
        <v>575</v>
      </c>
      <c r="BM439" s="28" t="s">
        <v>317</v>
      </c>
    </row>
    <row r="440" spans="1:65" ht="15">
      <c r="A440" s="25" t="s">
        <v>14</v>
      </c>
      <c r="B440" s="18" t="s">
        <v>110</v>
      </c>
      <c r="C440" s="15" t="s">
        <v>111</v>
      </c>
      <c r="D440" s="16" t="s">
        <v>227</v>
      </c>
      <c r="E440" s="17" t="s">
        <v>227</v>
      </c>
      <c r="F440" s="17" t="s">
        <v>227</v>
      </c>
      <c r="G440" s="17" t="s">
        <v>227</v>
      </c>
      <c r="H440" s="17" t="s">
        <v>227</v>
      </c>
      <c r="I440" s="17" t="s">
        <v>227</v>
      </c>
      <c r="J440" s="17" t="s">
        <v>227</v>
      </c>
      <c r="K440" s="17" t="s">
        <v>227</v>
      </c>
      <c r="L440" s="17" t="s">
        <v>227</v>
      </c>
      <c r="M440" s="17" t="s">
        <v>227</v>
      </c>
      <c r="N440" s="17" t="s">
        <v>227</v>
      </c>
      <c r="O440" s="17" t="s">
        <v>227</v>
      </c>
      <c r="P440" s="149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228</v>
      </c>
      <c r="C441" s="9" t="s">
        <v>228</v>
      </c>
      <c r="D441" s="147" t="s">
        <v>231</v>
      </c>
      <c r="E441" s="148" t="s">
        <v>236</v>
      </c>
      <c r="F441" s="148" t="s">
        <v>237</v>
      </c>
      <c r="G441" s="148" t="s">
        <v>238</v>
      </c>
      <c r="H441" s="148" t="s">
        <v>239</v>
      </c>
      <c r="I441" s="148" t="s">
        <v>240</v>
      </c>
      <c r="J441" s="148" t="s">
        <v>241</v>
      </c>
      <c r="K441" s="148" t="s">
        <v>242</v>
      </c>
      <c r="L441" s="148" t="s">
        <v>243</v>
      </c>
      <c r="M441" s="148" t="s">
        <v>245</v>
      </c>
      <c r="N441" s="148" t="s">
        <v>282</v>
      </c>
      <c r="O441" s="148" t="s">
        <v>252</v>
      </c>
      <c r="P441" s="149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285</v>
      </c>
      <c r="E442" s="11" t="s">
        <v>318</v>
      </c>
      <c r="F442" s="11" t="s">
        <v>285</v>
      </c>
      <c r="G442" s="11" t="s">
        <v>285</v>
      </c>
      <c r="H442" s="11" t="s">
        <v>285</v>
      </c>
      <c r="I442" s="11" t="s">
        <v>285</v>
      </c>
      <c r="J442" s="11" t="s">
        <v>285</v>
      </c>
      <c r="K442" s="11" t="s">
        <v>285</v>
      </c>
      <c r="L442" s="11" t="s">
        <v>318</v>
      </c>
      <c r="M442" s="11" t="s">
        <v>318</v>
      </c>
      <c r="N442" s="11" t="s">
        <v>318</v>
      </c>
      <c r="O442" s="11" t="s">
        <v>285</v>
      </c>
      <c r="P442" s="149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9"/>
      <c r="C443" s="9"/>
      <c r="D443" s="26" t="s">
        <v>319</v>
      </c>
      <c r="E443" s="26" t="s">
        <v>321</v>
      </c>
      <c r="F443" s="26" t="s">
        <v>321</v>
      </c>
      <c r="G443" s="26" t="s">
        <v>321</v>
      </c>
      <c r="H443" s="26" t="s">
        <v>321</v>
      </c>
      <c r="I443" s="26" t="s">
        <v>321</v>
      </c>
      <c r="J443" s="26" t="s">
        <v>321</v>
      </c>
      <c r="K443" s="26" t="s">
        <v>321</v>
      </c>
      <c r="L443" s="26" t="s">
        <v>319</v>
      </c>
      <c r="M443" s="26" t="s">
        <v>319</v>
      </c>
      <c r="N443" s="26" t="s">
        <v>322</v>
      </c>
      <c r="O443" s="26" t="s">
        <v>257</v>
      </c>
      <c r="P443" s="149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05">
        <v>0.03</v>
      </c>
      <c r="E444" s="206">
        <v>0.03</v>
      </c>
      <c r="F444" s="206">
        <v>7.4999999999999997E-2</v>
      </c>
      <c r="G444" s="205">
        <v>3.3000000000000002E-2</v>
      </c>
      <c r="H444" s="205">
        <v>3.2000000000000001E-2</v>
      </c>
      <c r="I444" s="205">
        <v>3.2000000000000001E-2</v>
      </c>
      <c r="J444" s="205">
        <v>3.4000000000000002E-2</v>
      </c>
      <c r="K444" s="205">
        <v>3.3000000000000002E-2</v>
      </c>
      <c r="L444" s="206" t="s">
        <v>310</v>
      </c>
      <c r="M444" s="206" t="s">
        <v>310</v>
      </c>
      <c r="N444" s="206">
        <v>0.05</v>
      </c>
      <c r="O444" s="206" t="s">
        <v>299</v>
      </c>
      <c r="P444" s="203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204"/>
      <c r="AT444" s="204"/>
      <c r="AU444" s="204"/>
      <c r="AV444" s="204"/>
      <c r="AW444" s="204"/>
      <c r="AX444" s="204"/>
      <c r="AY444" s="204"/>
      <c r="AZ444" s="204"/>
      <c r="BA444" s="204"/>
      <c r="BB444" s="204"/>
      <c r="BC444" s="204"/>
      <c r="BD444" s="204"/>
      <c r="BE444" s="204"/>
      <c r="BF444" s="204"/>
      <c r="BG444" s="204"/>
      <c r="BH444" s="204"/>
      <c r="BI444" s="204"/>
      <c r="BJ444" s="204"/>
      <c r="BK444" s="204"/>
      <c r="BL444" s="204"/>
      <c r="BM444" s="207">
        <v>1</v>
      </c>
    </row>
    <row r="445" spans="1:65">
      <c r="A445" s="30"/>
      <c r="B445" s="19">
        <v>1</v>
      </c>
      <c r="C445" s="9">
        <v>2</v>
      </c>
      <c r="D445" s="24">
        <v>0.03</v>
      </c>
      <c r="E445" s="208">
        <v>0.05</v>
      </c>
      <c r="F445" s="208">
        <v>7.6999999999999999E-2</v>
      </c>
      <c r="G445" s="24">
        <v>3.3000000000000002E-2</v>
      </c>
      <c r="H445" s="24">
        <v>3.1E-2</v>
      </c>
      <c r="I445" s="24">
        <v>0.03</v>
      </c>
      <c r="J445" s="24">
        <v>3.2000000000000001E-2</v>
      </c>
      <c r="K445" s="24">
        <v>3.1E-2</v>
      </c>
      <c r="L445" s="208" t="s">
        <v>310</v>
      </c>
      <c r="M445" s="208" t="s">
        <v>310</v>
      </c>
      <c r="N445" s="208">
        <v>0.05</v>
      </c>
      <c r="O445" s="208" t="s">
        <v>299</v>
      </c>
      <c r="P445" s="203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07">
        <v>7</v>
      </c>
    </row>
    <row r="446" spans="1:65">
      <c r="A446" s="30"/>
      <c r="B446" s="19">
        <v>1</v>
      </c>
      <c r="C446" s="9">
        <v>3</v>
      </c>
      <c r="D446" s="24">
        <v>0.03</v>
      </c>
      <c r="E446" s="208">
        <v>0.04</v>
      </c>
      <c r="F446" s="208">
        <v>7.2999999999999995E-2</v>
      </c>
      <c r="G446" s="24">
        <v>3.2000000000000001E-2</v>
      </c>
      <c r="H446" s="24">
        <v>3.3000000000000002E-2</v>
      </c>
      <c r="I446" s="24">
        <v>2.9000000000000001E-2</v>
      </c>
      <c r="J446" s="24">
        <v>3.3000000000000002E-2</v>
      </c>
      <c r="K446" s="24">
        <v>3.5000000000000003E-2</v>
      </c>
      <c r="L446" s="208" t="s">
        <v>310</v>
      </c>
      <c r="M446" s="208" t="s">
        <v>310</v>
      </c>
      <c r="N446" s="208">
        <v>0.04</v>
      </c>
      <c r="O446" s="208" t="s">
        <v>299</v>
      </c>
      <c r="P446" s="203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07">
        <v>16</v>
      </c>
    </row>
    <row r="447" spans="1:65">
      <c r="A447" s="30"/>
      <c r="B447" s="19">
        <v>1</v>
      </c>
      <c r="C447" s="9">
        <v>4</v>
      </c>
      <c r="D447" s="24">
        <v>0.03</v>
      </c>
      <c r="E447" s="208">
        <v>0.04</v>
      </c>
      <c r="F447" s="208">
        <v>7.0999999999999994E-2</v>
      </c>
      <c r="G447" s="24">
        <v>3.4000000000000002E-2</v>
      </c>
      <c r="H447" s="24">
        <v>3.3000000000000002E-2</v>
      </c>
      <c r="I447" s="24">
        <v>3.3000000000000002E-2</v>
      </c>
      <c r="J447" s="24">
        <v>2.9000000000000001E-2</v>
      </c>
      <c r="K447" s="24">
        <v>3.2000000000000001E-2</v>
      </c>
      <c r="L447" s="208" t="s">
        <v>310</v>
      </c>
      <c r="M447" s="208" t="s">
        <v>310</v>
      </c>
      <c r="N447" s="208">
        <v>0.04</v>
      </c>
      <c r="O447" s="208" t="s">
        <v>299</v>
      </c>
      <c r="P447" s="203"/>
      <c r="Q447" s="204"/>
      <c r="R447" s="204"/>
      <c r="S447" s="204"/>
      <c r="T447" s="204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07">
        <v>3.1805555555555601E-2</v>
      </c>
    </row>
    <row r="448" spans="1:65">
      <c r="A448" s="30"/>
      <c r="B448" s="19">
        <v>1</v>
      </c>
      <c r="C448" s="9">
        <v>5</v>
      </c>
      <c r="D448" s="24">
        <v>0.03</v>
      </c>
      <c r="E448" s="208">
        <v>0.04</v>
      </c>
      <c r="F448" s="208">
        <v>7.9000000000000001E-2</v>
      </c>
      <c r="G448" s="24">
        <v>3.3000000000000002E-2</v>
      </c>
      <c r="H448" s="24">
        <v>3.4000000000000002E-2</v>
      </c>
      <c r="I448" s="24">
        <v>2.9000000000000001E-2</v>
      </c>
      <c r="J448" s="24">
        <v>0.03</v>
      </c>
      <c r="K448" s="24">
        <v>3.1E-2</v>
      </c>
      <c r="L448" s="208" t="s">
        <v>310</v>
      </c>
      <c r="M448" s="208" t="s">
        <v>310</v>
      </c>
      <c r="N448" s="208">
        <v>0.05</v>
      </c>
      <c r="O448" s="208" t="s">
        <v>299</v>
      </c>
      <c r="P448" s="203"/>
      <c r="Q448" s="204"/>
      <c r="R448" s="204"/>
      <c r="S448" s="204"/>
      <c r="T448" s="204"/>
      <c r="U448" s="204"/>
      <c r="V448" s="204"/>
      <c r="W448" s="204"/>
      <c r="X448" s="204"/>
      <c r="Y448" s="204"/>
      <c r="Z448" s="204"/>
      <c r="AA448" s="204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07">
        <v>13</v>
      </c>
    </row>
    <row r="449" spans="1:65">
      <c r="A449" s="30"/>
      <c r="B449" s="19">
        <v>1</v>
      </c>
      <c r="C449" s="9">
        <v>6</v>
      </c>
      <c r="D449" s="24">
        <v>0.03</v>
      </c>
      <c r="E449" s="208">
        <v>0.05</v>
      </c>
      <c r="F449" s="208">
        <v>7.6999999999999999E-2</v>
      </c>
      <c r="G449" s="24">
        <v>3.5000000000000003E-2</v>
      </c>
      <c r="H449" s="24">
        <v>3.3000000000000002E-2</v>
      </c>
      <c r="I449" s="24">
        <v>3.2000000000000001E-2</v>
      </c>
      <c r="J449" s="24">
        <v>3.2000000000000001E-2</v>
      </c>
      <c r="K449" s="24">
        <v>3.2000000000000001E-2</v>
      </c>
      <c r="L449" s="208" t="s">
        <v>310</v>
      </c>
      <c r="M449" s="208" t="s">
        <v>310</v>
      </c>
      <c r="N449" s="208">
        <v>0.04</v>
      </c>
      <c r="O449" s="208" t="s">
        <v>299</v>
      </c>
      <c r="P449" s="203"/>
      <c r="Q449" s="204"/>
      <c r="R449" s="204"/>
      <c r="S449" s="204"/>
      <c r="T449" s="204"/>
      <c r="U449" s="204"/>
      <c r="V449" s="204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56"/>
    </row>
    <row r="450" spans="1:65">
      <c r="A450" s="30"/>
      <c r="B450" s="20" t="s">
        <v>258</v>
      </c>
      <c r="C450" s="12"/>
      <c r="D450" s="210">
        <v>0.03</v>
      </c>
      <c r="E450" s="210">
        <v>4.1666666666666664E-2</v>
      </c>
      <c r="F450" s="210">
        <v>7.5333333333333335E-2</v>
      </c>
      <c r="G450" s="210">
        <v>3.3333333333333333E-2</v>
      </c>
      <c r="H450" s="210">
        <v>3.266666666666667E-2</v>
      </c>
      <c r="I450" s="210">
        <v>3.0833333333333334E-2</v>
      </c>
      <c r="J450" s="210">
        <v>3.1666666666666669E-2</v>
      </c>
      <c r="K450" s="210">
        <v>3.2333333333333332E-2</v>
      </c>
      <c r="L450" s="210" t="s">
        <v>692</v>
      </c>
      <c r="M450" s="210" t="s">
        <v>692</v>
      </c>
      <c r="N450" s="210">
        <v>4.5000000000000005E-2</v>
      </c>
      <c r="O450" s="210" t="s">
        <v>692</v>
      </c>
      <c r="P450" s="203"/>
      <c r="Q450" s="204"/>
      <c r="R450" s="204"/>
      <c r="S450" s="204"/>
      <c r="T450" s="204"/>
      <c r="U450" s="204"/>
      <c r="V450" s="204"/>
      <c r="W450" s="204"/>
      <c r="X450" s="204"/>
      <c r="Y450" s="204"/>
      <c r="Z450" s="204"/>
      <c r="AA450" s="204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56"/>
    </row>
    <row r="451" spans="1:65">
      <c r="A451" s="30"/>
      <c r="B451" s="3" t="s">
        <v>259</v>
      </c>
      <c r="C451" s="29"/>
      <c r="D451" s="24">
        <v>0.03</v>
      </c>
      <c r="E451" s="24">
        <v>0.04</v>
      </c>
      <c r="F451" s="24">
        <v>7.5999999999999998E-2</v>
      </c>
      <c r="G451" s="24">
        <v>3.3000000000000002E-2</v>
      </c>
      <c r="H451" s="24">
        <v>3.3000000000000002E-2</v>
      </c>
      <c r="I451" s="24">
        <v>3.1E-2</v>
      </c>
      <c r="J451" s="24">
        <v>3.2000000000000001E-2</v>
      </c>
      <c r="K451" s="24">
        <v>3.2000000000000001E-2</v>
      </c>
      <c r="L451" s="24" t="s">
        <v>692</v>
      </c>
      <c r="M451" s="24" t="s">
        <v>692</v>
      </c>
      <c r="N451" s="24">
        <v>4.4999999999999998E-2</v>
      </c>
      <c r="O451" s="24" t="s">
        <v>692</v>
      </c>
      <c r="P451" s="203"/>
      <c r="Q451" s="204"/>
      <c r="R451" s="204"/>
      <c r="S451" s="204"/>
      <c r="T451" s="204"/>
      <c r="U451" s="204"/>
      <c r="V451" s="204"/>
      <c r="W451" s="204"/>
      <c r="X451" s="204"/>
      <c r="Y451" s="204"/>
      <c r="Z451" s="204"/>
      <c r="AA451" s="204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3" t="s">
        <v>260</v>
      </c>
      <c r="C452" s="29"/>
      <c r="D452" s="24">
        <v>0</v>
      </c>
      <c r="E452" s="24">
        <v>7.527726527090833E-3</v>
      </c>
      <c r="F452" s="24">
        <v>2.9439202887759515E-3</v>
      </c>
      <c r="G452" s="24">
        <v>1.0327955589886455E-3</v>
      </c>
      <c r="H452" s="24">
        <v>1.0327955589886455E-3</v>
      </c>
      <c r="I452" s="24">
        <v>1.7224014243685086E-3</v>
      </c>
      <c r="J452" s="24">
        <v>1.8618986725025262E-3</v>
      </c>
      <c r="K452" s="24">
        <v>1.5055453054181633E-3</v>
      </c>
      <c r="L452" s="24" t="s">
        <v>692</v>
      </c>
      <c r="M452" s="24" t="s">
        <v>692</v>
      </c>
      <c r="N452" s="24">
        <v>5.4772255750516622E-3</v>
      </c>
      <c r="O452" s="24" t="s">
        <v>692</v>
      </c>
      <c r="P452" s="203"/>
      <c r="Q452" s="204"/>
      <c r="R452" s="204"/>
      <c r="S452" s="204"/>
      <c r="T452" s="204"/>
      <c r="U452" s="204"/>
      <c r="V452" s="204"/>
      <c r="W452" s="204"/>
      <c r="X452" s="204"/>
      <c r="Y452" s="204"/>
      <c r="Z452" s="204"/>
      <c r="AA452" s="204"/>
      <c r="AB452" s="204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56"/>
    </row>
    <row r="453" spans="1:65">
      <c r="A453" s="30"/>
      <c r="B453" s="3" t="s">
        <v>86</v>
      </c>
      <c r="C453" s="29"/>
      <c r="D453" s="13">
        <v>0</v>
      </c>
      <c r="E453" s="13">
        <v>0.18066543665018001</v>
      </c>
      <c r="F453" s="13">
        <v>3.9078587904105552E-2</v>
      </c>
      <c r="G453" s="13">
        <v>3.0983866769659366E-2</v>
      </c>
      <c r="H453" s="13">
        <v>3.1616190581285064E-2</v>
      </c>
      <c r="I453" s="13">
        <v>5.5861667817357033E-2</v>
      </c>
      <c r="J453" s="13">
        <v>5.8796800184290295E-2</v>
      </c>
      <c r="K453" s="13">
        <v>4.6563256868602992E-2</v>
      </c>
      <c r="L453" s="13" t="s">
        <v>692</v>
      </c>
      <c r="M453" s="13" t="s">
        <v>692</v>
      </c>
      <c r="N453" s="13">
        <v>0.12171612389003693</v>
      </c>
      <c r="O453" s="13" t="s">
        <v>692</v>
      </c>
      <c r="P453" s="149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261</v>
      </c>
      <c r="C454" s="29"/>
      <c r="D454" s="13">
        <v>-5.6768558951966419E-2</v>
      </c>
      <c r="E454" s="13">
        <v>0.31004366812226891</v>
      </c>
      <c r="F454" s="13">
        <v>1.3685589519650621</v>
      </c>
      <c r="G454" s="13">
        <v>4.8034934497815041E-2</v>
      </c>
      <c r="H454" s="13">
        <v>2.7074235807858837E-2</v>
      </c>
      <c r="I454" s="13">
        <v>-3.0567685589521054E-2</v>
      </c>
      <c r="J454" s="13">
        <v>-4.3668122270755783E-3</v>
      </c>
      <c r="K454" s="13">
        <v>1.6593886462880514E-2</v>
      </c>
      <c r="L454" s="13" t="s">
        <v>692</v>
      </c>
      <c r="M454" s="13" t="s">
        <v>692</v>
      </c>
      <c r="N454" s="13">
        <v>0.41484716157205059</v>
      </c>
      <c r="O454" s="13" t="s">
        <v>692</v>
      </c>
      <c r="P454" s="149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262</v>
      </c>
      <c r="C455" s="47"/>
      <c r="D455" s="45">
        <v>0.34</v>
      </c>
      <c r="E455" s="45">
        <v>1.24</v>
      </c>
      <c r="F455" s="45">
        <v>5.78</v>
      </c>
      <c r="G455" s="45">
        <v>0.11</v>
      </c>
      <c r="H455" s="45">
        <v>0.02</v>
      </c>
      <c r="I455" s="45">
        <v>0.22</v>
      </c>
      <c r="J455" s="45">
        <v>0.11</v>
      </c>
      <c r="K455" s="45">
        <v>0.02</v>
      </c>
      <c r="L455" s="45">
        <v>1.01</v>
      </c>
      <c r="M455" s="45">
        <v>1.01</v>
      </c>
      <c r="N455" s="45">
        <v>1.69</v>
      </c>
      <c r="O455" s="45">
        <v>29.33</v>
      </c>
      <c r="P455" s="149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BM456" s="55"/>
    </row>
    <row r="457" spans="1:65" ht="15">
      <c r="B457" s="8" t="s">
        <v>576</v>
      </c>
      <c r="BM457" s="28" t="s">
        <v>66</v>
      </c>
    </row>
    <row r="458" spans="1:65" ht="15">
      <c r="A458" s="25" t="s">
        <v>54</v>
      </c>
      <c r="B458" s="18" t="s">
        <v>110</v>
      </c>
      <c r="C458" s="15" t="s">
        <v>111</v>
      </c>
      <c r="D458" s="16" t="s">
        <v>227</v>
      </c>
      <c r="E458" s="17" t="s">
        <v>227</v>
      </c>
      <c r="F458" s="17" t="s">
        <v>227</v>
      </c>
      <c r="G458" s="17" t="s">
        <v>227</v>
      </c>
      <c r="H458" s="17" t="s">
        <v>227</v>
      </c>
      <c r="I458" s="17" t="s">
        <v>227</v>
      </c>
      <c r="J458" s="17" t="s">
        <v>227</v>
      </c>
      <c r="K458" s="17" t="s">
        <v>227</v>
      </c>
      <c r="L458" s="17" t="s">
        <v>227</v>
      </c>
      <c r="M458" s="17" t="s">
        <v>227</v>
      </c>
      <c r="N458" s="17" t="s">
        <v>227</v>
      </c>
      <c r="O458" s="17" t="s">
        <v>227</v>
      </c>
      <c r="P458" s="17" t="s">
        <v>227</v>
      </c>
      <c r="Q458" s="17" t="s">
        <v>227</v>
      </c>
      <c r="R458" s="17" t="s">
        <v>227</v>
      </c>
      <c r="S458" s="17" t="s">
        <v>227</v>
      </c>
      <c r="T458" s="17" t="s">
        <v>227</v>
      </c>
      <c r="U458" s="17" t="s">
        <v>227</v>
      </c>
      <c r="V458" s="17" t="s">
        <v>227</v>
      </c>
      <c r="W458" s="149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228</v>
      </c>
      <c r="C459" s="9" t="s">
        <v>228</v>
      </c>
      <c r="D459" s="147" t="s">
        <v>231</v>
      </c>
      <c r="E459" s="148" t="s">
        <v>232</v>
      </c>
      <c r="F459" s="148" t="s">
        <v>233</v>
      </c>
      <c r="G459" s="148" t="s">
        <v>236</v>
      </c>
      <c r="H459" s="148" t="s">
        <v>237</v>
      </c>
      <c r="I459" s="148" t="s">
        <v>238</v>
      </c>
      <c r="J459" s="148" t="s">
        <v>239</v>
      </c>
      <c r="K459" s="148" t="s">
        <v>240</v>
      </c>
      <c r="L459" s="148" t="s">
        <v>241</v>
      </c>
      <c r="M459" s="148" t="s">
        <v>242</v>
      </c>
      <c r="N459" s="148" t="s">
        <v>243</v>
      </c>
      <c r="O459" s="148" t="s">
        <v>245</v>
      </c>
      <c r="P459" s="148" t="s">
        <v>246</v>
      </c>
      <c r="Q459" s="148" t="s">
        <v>247</v>
      </c>
      <c r="R459" s="148" t="s">
        <v>248</v>
      </c>
      <c r="S459" s="148" t="s">
        <v>282</v>
      </c>
      <c r="T459" s="148" t="s">
        <v>251</v>
      </c>
      <c r="U459" s="148" t="s">
        <v>252</v>
      </c>
      <c r="V459" s="148" t="s">
        <v>296</v>
      </c>
      <c r="W459" s="149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1</v>
      </c>
    </row>
    <row r="460" spans="1:65">
      <c r="A460" s="30"/>
      <c r="B460" s="19"/>
      <c r="C460" s="9"/>
      <c r="D460" s="10" t="s">
        <v>286</v>
      </c>
      <c r="E460" s="11" t="s">
        <v>285</v>
      </c>
      <c r="F460" s="11" t="s">
        <v>286</v>
      </c>
      <c r="G460" s="11" t="s">
        <v>318</v>
      </c>
      <c r="H460" s="11" t="s">
        <v>285</v>
      </c>
      <c r="I460" s="11" t="s">
        <v>285</v>
      </c>
      <c r="J460" s="11" t="s">
        <v>285</v>
      </c>
      <c r="K460" s="11" t="s">
        <v>285</v>
      </c>
      <c r="L460" s="11" t="s">
        <v>285</v>
      </c>
      <c r="M460" s="11" t="s">
        <v>285</v>
      </c>
      <c r="N460" s="11" t="s">
        <v>318</v>
      </c>
      <c r="O460" s="11" t="s">
        <v>318</v>
      </c>
      <c r="P460" s="11" t="s">
        <v>285</v>
      </c>
      <c r="Q460" s="11" t="s">
        <v>285</v>
      </c>
      <c r="R460" s="11" t="s">
        <v>285</v>
      </c>
      <c r="S460" s="11" t="s">
        <v>318</v>
      </c>
      <c r="T460" s="11" t="s">
        <v>286</v>
      </c>
      <c r="U460" s="11" t="s">
        <v>286</v>
      </c>
      <c r="V460" s="11" t="s">
        <v>286</v>
      </c>
      <c r="W460" s="149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 t="s">
        <v>319</v>
      </c>
      <c r="E461" s="26" t="s">
        <v>320</v>
      </c>
      <c r="F461" s="26" t="s">
        <v>320</v>
      </c>
      <c r="G461" s="26" t="s">
        <v>321</v>
      </c>
      <c r="H461" s="26" t="s">
        <v>321</v>
      </c>
      <c r="I461" s="26" t="s">
        <v>321</v>
      </c>
      <c r="J461" s="26" t="s">
        <v>321</v>
      </c>
      <c r="K461" s="26" t="s">
        <v>321</v>
      </c>
      <c r="L461" s="26" t="s">
        <v>321</v>
      </c>
      <c r="M461" s="26" t="s">
        <v>321</v>
      </c>
      <c r="N461" s="26" t="s">
        <v>319</v>
      </c>
      <c r="O461" s="26" t="s">
        <v>319</v>
      </c>
      <c r="P461" s="26" t="s">
        <v>321</v>
      </c>
      <c r="Q461" s="26" t="s">
        <v>319</v>
      </c>
      <c r="R461" s="26" t="s">
        <v>288</v>
      </c>
      <c r="S461" s="26" t="s">
        <v>322</v>
      </c>
      <c r="T461" s="26" t="s">
        <v>319</v>
      </c>
      <c r="U461" s="26" t="s">
        <v>257</v>
      </c>
      <c r="V461" s="26" t="s">
        <v>321</v>
      </c>
      <c r="W461" s="149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05">
        <v>0.11249999999999999</v>
      </c>
      <c r="E462" s="205">
        <v>0.11981989188916574</v>
      </c>
      <c r="F462" s="205">
        <v>0.11034000000000001</v>
      </c>
      <c r="G462" s="205">
        <v>0.11</v>
      </c>
      <c r="H462" s="205">
        <v>0.11</v>
      </c>
      <c r="I462" s="205">
        <v>0.11</v>
      </c>
      <c r="J462" s="205">
        <v>0.12</v>
      </c>
      <c r="K462" s="205">
        <v>0.11</v>
      </c>
      <c r="L462" s="205">
        <v>0.11</v>
      </c>
      <c r="M462" s="205">
        <v>0.11</v>
      </c>
      <c r="N462" s="205">
        <v>0.10509178774648674</v>
      </c>
      <c r="O462" s="206">
        <v>0.14499999999999999</v>
      </c>
      <c r="P462" s="205">
        <v>0.12</v>
      </c>
      <c r="Q462" s="205">
        <v>0.123</v>
      </c>
      <c r="R462" s="205">
        <v>0.11</v>
      </c>
      <c r="S462" s="206">
        <v>0.13699999999999998</v>
      </c>
      <c r="T462" s="233">
        <v>0.14000000000000001</v>
      </c>
      <c r="U462" s="205">
        <v>0.11</v>
      </c>
      <c r="V462" s="205">
        <v>0.12042929999999999</v>
      </c>
      <c r="W462" s="203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07">
        <v>1</v>
      </c>
    </row>
    <row r="463" spans="1:65">
      <c r="A463" s="30"/>
      <c r="B463" s="19">
        <v>1</v>
      </c>
      <c r="C463" s="9">
        <v>2</v>
      </c>
      <c r="D463" s="24">
        <v>0.11019999999999999</v>
      </c>
      <c r="E463" s="24">
        <v>0.121013524320852</v>
      </c>
      <c r="F463" s="24">
        <v>0.11172529999999999</v>
      </c>
      <c r="G463" s="24">
        <v>0.11</v>
      </c>
      <c r="H463" s="24">
        <v>0.12</v>
      </c>
      <c r="I463" s="24">
        <v>0.11</v>
      </c>
      <c r="J463" s="24">
        <v>0.12</v>
      </c>
      <c r="K463" s="24">
        <v>0.11</v>
      </c>
      <c r="L463" s="24">
        <v>0.12</v>
      </c>
      <c r="M463" s="24">
        <v>0.11</v>
      </c>
      <c r="N463" s="24">
        <v>0.11434793161926005</v>
      </c>
      <c r="O463" s="208">
        <v>0.14200000000000002</v>
      </c>
      <c r="P463" s="24">
        <v>0.12</v>
      </c>
      <c r="Q463" s="24">
        <v>0.12310000000000001</v>
      </c>
      <c r="R463" s="24">
        <v>0.11</v>
      </c>
      <c r="S463" s="208">
        <v>0.13200000000000001</v>
      </c>
      <c r="T463" s="24">
        <v>0.13</v>
      </c>
      <c r="U463" s="24">
        <v>0.11</v>
      </c>
      <c r="V463" s="24">
        <v>0.11591049999999999</v>
      </c>
      <c r="W463" s="203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07" t="e">
        <v>#N/A</v>
      </c>
    </row>
    <row r="464" spans="1:65">
      <c r="A464" s="30"/>
      <c r="B464" s="19">
        <v>1</v>
      </c>
      <c r="C464" s="9">
        <v>3</v>
      </c>
      <c r="D464" s="24">
        <v>0.11100000000000002</v>
      </c>
      <c r="E464" s="24">
        <v>0.12095479636774663</v>
      </c>
      <c r="F464" s="24">
        <v>0.10576369999999999</v>
      </c>
      <c r="G464" s="24">
        <v>0.1</v>
      </c>
      <c r="H464" s="24">
        <v>0.12</v>
      </c>
      <c r="I464" s="24">
        <v>0.11</v>
      </c>
      <c r="J464" s="24">
        <v>0.12</v>
      </c>
      <c r="K464" s="24">
        <v>0.11</v>
      </c>
      <c r="L464" s="24">
        <v>0.11</v>
      </c>
      <c r="M464" s="24">
        <v>0.11</v>
      </c>
      <c r="N464" s="24">
        <v>0.11465546229230512</v>
      </c>
      <c r="O464" s="208">
        <v>0.14400000000000002</v>
      </c>
      <c r="P464" s="24">
        <v>0.11</v>
      </c>
      <c r="Q464" s="24">
        <v>0.1273</v>
      </c>
      <c r="R464" s="24">
        <v>0.11</v>
      </c>
      <c r="S464" s="208">
        <v>0.13600000000000001</v>
      </c>
      <c r="T464" s="24">
        <v>0.13</v>
      </c>
      <c r="U464" s="24">
        <v>0.11</v>
      </c>
      <c r="V464" s="24">
        <v>0.12116849999999998</v>
      </c>
      <c r="W464" s="203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7">
        <v>16</v>
      </c>
    </row>
    <row r="465" spans="1:65">
      <c r="A465" s="30"/>
      <c r="B465" s="19">
        <v>1</v>
      </c>
      <c r="C465" s="9">
        <v>4</v>
      </c>
      <c r="D465" s="24">
        <v>0.1129</v>
      </c>
      <c r="E465" s="24">
        <v>0.11869595151465073</v>
      </c>
      <c r="F465" s="24">
        <v>0.1145152</v>
      </c>
      <c r="G465" s="24">
        <v>0.1</v>
      </c>
      <c r="H465" s="24">
        <v>0.11</v>
      </c>
      <c r="I465" s="24">
        <v>0.11</v>
      </c>
      <c r="J465" s="24">
        <v>0.12</v>
      </c>
      <c r="K465" s="24">
        <v>0.11</v>
      </c>
      <c r="L465" s="24">
        <v>0.11</v>
      </c>
      <c r="M465" s="24">
        <v>0.11</v>
      </c>
      <c r="N465" s="24">
        <v>0.10925598746216235</v>
      </c>
      <c r="O465" s="208">
        <v>0.14200000000000002</v>
      </c>
      <c r="P465" s="24">
        <v>0.12</v>
      </c>
      <c r="Q465" s="24">
        <v>0.12639999999999998</v>
      </c>
      <c r="R465" s="24">
        <v>0.11</v>
      </c>
      <c r="S465" s="208">
        <v>0.126</v>
      </c>
      <c r="T465" s="24">
        <v>0.13</v>
      </c>
      <c r="U465" s="24">
        <v>0.11</v>
      </c>
      <c r="V465" s="24">
        <v>0.121798</v>
      </c>
      <c r="W465" s="203"/>
      <c r="X465" s="204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07">
        <v>0.11468263505311015</v>
      </c>
    </row>
    <row r="466" spans="1:65">
      <c r="A466" s="30"/>
      <c r="B466" s="19">
        <v>1</v>
      </c>
      <c r="C466" s="9">
        <v>5</v>
      </c>
      <c r="D466" s="24">
        <v>0.11460000000000001</v>
      </c>
      <c r="E466" s="24">
        <v>0.12035076395583931</v>
      </c>
      <c r="F466" s="24">
        <v>0.10831600000000001</v>
      </c>
      <c r="G466" s="24">
        <v>0.1</v>
      </c>
      <c r="H466" s="24">
        <v>0.11</v>
      </c>
      <c r="I466" s="24">
        <v>0.11</v>
      </c>
      <c r="J466" s="24">
        <v>0.13</v>
      </c>
      <c r="K466" s="24">
        <v>0.11</v>
      </c>
      <c r="L466" s="24">
        <v>0.12</v>
      </c>
      <c r="M466" s="24">
        <v>0.11</v>
      </c>
      <c r="N466" s="24">
        <v>0.10799345195121293</v>
      </c>
      <c r="O466" s="208">
        <v>0.14300000000000002</v>
      </c>
      <c r="P466" s="24">
        <v>0.11</v>
      </c>
      <c r="Q466" s="24">
        <v>0.12539999999999998</v>
      </c>
      <c r="R466" s="24">
        <v>0.11</v>
      </c>
      <c r="S466" s="208">
        <v>0.13400000000000001</v>
      </c>
      <c r="T466" s="24">
        <v>0.13</v>
      </c>
      <c r="U466" s="24">
        <v>0.11</v>
      </c>
      <c r="V466" s="24">
        <v>0.12024759999999998</v>
      </c>
      <c r="W466" s="203"/>
      <c r="X466" s="204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07">
        <v>95</v>
      </c>
    </row>
    <row r="467" spans="1:65">
      <c r="A467" s="30"/>
      <c r="B467" s="19">
        <v>1</v>
      </c>
      <c r="C467" s="9">
        <v>6</v>
      </c>
      <c r="D467" s="24">
        <v>0.1134</v>
      </c>
      <c r="E467" s="24">
        <v>0.11786941679478972</v>
      </c>
      <c r="F467" s="24">
        <v>0.1121231</v>
      </c>
      <c r="G467" s="24">
        <v>0.11</v>
      </c>
      <c r="H467" s="24">
        <v>0.12</v>
      </c>
      <c r="I467" s="24">
        <v>0.11</v>
      </c>
      <c r="J467" s="24">
        <v>0.12</v>
      </c>
      <c r="K467" s="24">
        <v>0.11</v>
      </c>
      <c r="L467" s="24">
        <v>0.12</v>
      </c>
      <c r="M467" s="24">
        <v>0.11</v>
      </c>
      <c r="N467" s="24">
        <v>0.11193840950276354</v>
      </c>
      <c r="O467" s="208">
        <v>0.14400000000000002</v>
      </c>
      <c r="P467" s="24">
        <v>0.12</v>
      </c>
      <c r="Q467" s="24">
        <v>0.12529999999999999</v>
      </c>
      <c r="R467" s="24">
        <v>0.11</v>
      </c>
      <c r="S467" s="208">
        <v>0.13699999999999998</v>
      </c>
      <c r="T467" s="24">
        <v>0.13</v>
      </c>
      <c r="U467" s="24">
        <v>0.1</v>
      </c>
      <c r="V467" s="24">
        <v>0.1182042</v>
      </c>
      <c r="W467" s="203"/>
      <c r="X467" s="204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20" t="s">
        <v>258</v>
      </c>
      <c r="C468" s="12"/>
      <c r="D468" s="210">
        <v>0.11243333333333334</v>
      </c>
      <c r="E468" s="210">
        <v>0.11978405747384069</v>
      </c>
      <c r="F468" s="210">
        <v>0.11046388333333333</v>
      </c>
      <c r="G468" s="210">
        <v>0.105</v>
      </c>
      <c r="H468" s="210">
        <v>0.11499999999999999</v>
      </c>
      <c r="I468" s="210">
        <v>0.11</v>
      </c>
      <c r="J468" s="210">
        <v>0.12166666666666666</v>
      </c>
      <c r="K468" s="210">
        <v>0.11</v>
      </c>
      <c r="L468" s="210">
        <v>0.11499999999999999</v>
      </c>
      <c r="M468" s="210">
        <v>0.11</v>
      </c>
      <c r="N468" s="210">
        <v>0.11054717176236513</v>
      </c>
      <c r="O468" s="210">
        <v>0.14333333333333334</v>
      </c>
      <c r="P468" s="210">
        <v>0.11666666666666665</v>
      </c>
      <c r="Q468" s="210">
        <v>0.12508333333333332</v>
      </c>
      <c r="R468" s="210">
        <v>0.11</v>
      </c>
      <c r="S468" s="210">
        <v>0.13366666666666668</v>
      </c>
      <c r="T468" s="210">
        <v>0.13166666666666668</v>
      </c>
      <c r="U468" s="210">
        <v>0.10833333333333334</v>
      </c>
      <c r="V468" s="210">
        <v>0.11962634999999999</v>
      </c>
      <c r="W468" s="203"/>
      <c r="X468" s="204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56"/>
    </row>
    <row r="469" spans="1:65">
      <c r="A469" s="30"/>
      <c r="B469" s="3" t="s">
        <v>259</v>
      </c>
      <c r="C469" s="29"/>
      <c r="D469" s="24">
        <v>0.11269999999999999</v>
      </c>
      <c r="E469" s="24">
        <v>0.12008532792250252</v>
      </c>
      <c r="F469" s="24">
        <v>0.11103265</v>
      </c>
      <c r="G469" s="24">
        <v>0.10500000000000001</v>
      </c>
      <c r="H469" s="24">
        <v>0.11499999999999999</v>
      </c>
      <c r="I469" s="24">
        <v>0.11</v>
      </c>
      <c r="J469" s="24">
        <v>0.12</v>
      </c>
      <c r="K469" s="24">
        <v>0.11</v>
      </c>
      <c r="L469" s="24">
        <v>0.11499999999999999</v>
      </c>
      <c r="M469" s="24">
        <v>0.11</v>
      </c>
      <c r="N469" s="24">
        <v>0.11059719848246294</v>
      </c>
      <c r="O469" s="24">
        <v>0.14350000000000002</v>
      </c>
      <c r="P469" s="24">
        <v>0.12</v>
      </c>
      <c r="Q469" s="24">
        <v>0.12534999999999999</v>
      </c>
      <c r="R469" s="24">
        <v>0.11</v>
      </c>
      <c r="S469" s="24">
        <v>0.13500000000000001</v>
      </c>
      <c r="T469" s="24">
        <v>0.13</v>
      </c>
      <c r="U469" s="24">
        <v>0.11</v>
      </c>
      <c r="V469" s="24">
        <v>0.12033844999999999</v>
      </c>
      <c r="W469" s="203"/>
      <c r="X469" s="204"/>
      <c r="Y469" s="204"/>
      <c r="Z469" s="204"/>
      <c r="AA469" s="204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3" t="s">
        <v>260</v>
      </c>
      <c r="C470" s="29"/>
      <c r="D470" s="24">
        <v>1.6058227382456231E-3</v>
      </c>
      <c r="E470" s="24">
        <v>1.2692109466882484E-3</v>
      </c>
      <c r="F470" s="24">
        <v>3.0814870419436573E-3</v>
      </c>
      <c r="G470" s="24">
        <v>5.4772255750516587E-3</v>
      </c>
      <c r="H470" s="24">
        <v>5.4772255750516587E-3</v>
      </c>
      <c r="I470" s="24">
        <v>0</v>
      </c>
      <c r="J470" s="24">
        <v>4.0824829046386332E-3</v>
      </c>
      <c r="K470" s="24">
        <v>0</v>
      </c>
      <c r="L470" s="24">
        <v>5.4772255750516587E-3</v>
      </c>
      <c r="M470" s="24">
        <v>0</v>
      </c>
      <c r="N470" s="24">
        <v>3.7738369214938305E-3</v>
      </c>
      <c r="O470" s="24">
        <v>1.2110601416389902E-3</v>
      </c>
      <c r="P470" s="24">
        <v>5.1639777949432199E-3</v>
      </c>
      <c r="Q470" s="24">
        <v>1.7359915514387283E-3</v>
      </c>
      <c r="R470" s="24">
        <v>0</v>
      </c>
      <c r="S470" s="24">
        <v>4.2268979957726235E-3</v>
      </c>
      <c r="T470" s="24">
        <v>4.0824829046386341E-3</v>
      </c>
      <c r="U470" s="24">
        <v>4.082482904638628E-3</v>
      </c>
      <c r="V470" s="24">
        <v>2.1888363326206025E-3</v>
      </c>
      <c r="W470" s="203"/>
      <c r="X470" s="204"/>
      <c r="Y470" s="204"/>
      <c r="Z470" s="204"/>
      <c r="AA470" s="204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86</v>
      </c>
      <c r="C471" s="29"/>
      <c r="D471" s="13">
        <v>1.428244356577785E-2</v>
      </c>
      <c r="E471" s="13">
        <v>1.0595825299751829E-2</v>
      </c>
      <c r="F471" s="13">
        <v>2.7895878263169794E-2</v>
      </c>
      <c r="G471" s="13">
        <v>5.2164053095730085E-2</v>
      </c>
      <c r="H471" s="13">
        <v>4.7628048478710078E-2</v>
      </c>
      <c r="I471" s="13">
        <v>0</v>
      </c>
      <c r="J471" s="13">
        <v>3.3554654010728498E-2</v>
      </c>
      <c r="K471" s="13">
        <v>0</v>
      </c>
      <c r="L471" s="13">
        <v>4.7628048478710078E-2</v>
      </c>
      <c r="M471" s="13">
        <v>0</v>
      </c>
      <c r="N471" s="13">
        <v>3.4137797117109077E-2</v>
      </c>
      <c r="O471" s="13">
        <v>8.4492568021324894E-3</v>
      </c>
      <c r="P471" s="13">
        <v>4.4262666813799034E-2</v>
      </c>
      <c r="Q471" s="13">
        <v>1.3878679958204358E-2</v>
      </c>
      <c r="R471" s="13">
        <v>0</v>
      </c>
      <c r="S471" s="13">
        <v>3.1622678272613142E-2</v>
      </c>
      <c r="T471" s="13">
        <v>3.100619927573646E-2</v>
      </c>
      <c r="U471" s="13">
        <v>3.768445758127964E-2</v>
      </c>
      <c r="V471" s="13">
        <v>1.8297275914717807E-2</v>
      </c>
      <c r="W471" s="149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261</v>
      </c>
      <c r="C472" s="29"/>
      <c r="D472" s="13">
        <v>-1.9613272041884455E-2</v>
      </c>
      <c r="E472" s="13">
        <v>4.4482954358068705E-2</v>
      </c>
      <c r="F472" s="13">
        <v>-3.678631658422471E-2</v>
      </c>
      <c r="G472" s="13">
        <v>-8.44298271366547E-2</v>
      </c>
      <c r="H472" s="13">
        <v>2.7673321836638731E-3</v>
      </c>
      <c r="I472" s="13">
        <v>-4.0831247476495358E-2</v>
      </c>
      <c r="J472" s="13">
        <v>6.0898771730542922E-2</v>
      </c>
      <c r="K472" s="13">
        <v>-4.0831247476495358E-2</v>
      </c>
      <c r="L472" s="13">
        <v>2.7673321836638731E-3</v>
      </c>
      <c r="M472" s="13">
        <v>-4.0831247476495358E-2</v>
      </c>
      <c r="N472" s="13">
        <v>-3.6060065142642261E-2</v>
      </c>
      <c r="O472" s="13">
        <v>0.24982595025789989</v>
      </c>
      <c r="P472" s="13">
        <v>1.7300192070383469E-2</v>
      </c>
      <c r="Q472" s="13">
        <v>9.0691134498318338E-2</v>
      </c>
      <c r="R472" s="13">
        <v>-4.0831247476495358E-2</v>
      </c>
      <c r="S472" s="13">
        <v>0.16553536291492543</v>
      </c>
      <c r="T472" s="13">
        <v>0.14809593105086161</v>
      </c>
      <c r="U472" s="13">
        <v>-5.5364107363215176E-2</v>
      </c>
      <c r="V472" s="13">
        <v>4.3107789985819434E-2</v>
      </c>
      <c r="W472" s="149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262</v>
      </c>
      <c r="C473" s="47"/>
      <c r="D473" s="45">
        <v>0.35</v>
      </c>
      <c r="E473" s="45">
        <v>0.65</v>
      </c>
      <c r="F473" s="45">
        <v>0.61</v>
      </c>
      <c r="G473" s="45">
        <v>1.35</v>
      </c>
      <c r="H473" s="45">
        <v>0</v>
      </c>
      <c r="I473" s="45">
        <v>0.67</v>
      </c>
      <c r="J473" s="45">
        <v>0.9</v>
      </c>
      <c r="K473" s="45">
        <v>0.67</v>
      </c>
      <c r="L473" s="45">
        <v>0</v>
      </c>
      <c r="M473" s="45">
        <v>0.67</v>
      </c>
      <c r="N473" s="45">
        <v>0.6</v>
      </c>
      <c r="O473" s="45">
        <v>3.82</v>
      </c>
      <c r="P473" s="45">
        <v>0.22</v>
      </c>
      <c r="Q473" s="45">
        <v>1.36</v>
      </c>
      <c r="R473" s="45">
        <v>0.67</v>
      </c>
      <c r="S473" s="45">
        <v>2.52</v>
      </c>
      <c r="T473" s="45">
        <v>2.25</v>
      </c>
      <c r="U473" s="45">
        <v>0.9</v>
      </c>
      <c r="V473" s="45">
        <v>0.62</v>
      </c>
      <c r="W473" s="149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BM474" s="55"/>
    </row>
    <row r="475" spans="1:65" ht="15">
      <c r="B475" s="8" t="s">
        <v>577</v>
      </c>
      <c r="BM475" s="28" t="s">
        <v>66</v>
      </c>
    </row>
    <row r="476" spans="1:65" ht="15">
      <c r="A476" s="25" t="s">
        <v>17</v>
      </c>
      <c r="B476" s="18" t="s">
        <v>110</v>
      </c>
      <c r="C476" s="15" t="s">
        <v>111</v>
      </c>
      <c r="D476" s="16" t="s">
        <v>227</v>
      </c>
      <c r="E476" s="17" t="s">
        <v>227</v>
      </c>
      <c r="F476" s="17" t="s">
        <v>227</v>
      </c>
      <c r="G476" s="17" t="s">
        <v>227</v>
      </c>
      <c r="H476" s="17" t="s">
        <v>227</v>
      </c>
      <c r="I476" s="17" t="s">
        <v>227</v>
      </c>
      <c r="J476" s="17" t="s">
        <v>227</v>
      </c>
      <c r="K476" s="17" t="s">
        <v>227</v>
      </c>
      <c r="L476" s="17" t="s">
        <v>227</v>
      </c>
      <c r="M476" s="17" t="s">
        <v>227</v>
      </c>
      <c r="N476" s="17" t="s">
        <v>227</v>
      </c>
      <c r="O476" s="17" t="s">
        <v>227</v>
      </c>
      <c r="P476" s="17" t="s">
        <v>227</v>
      </c>
      <c r="Q476" s="17" t="s">
        <v>227</v>
      </c>
      <c r="R476" s="17" t="s">
        <v>227</v>
      </c>
      <c r="S476" s="17" t="s">
        <v>227</v>
      </c>
      <c r="T476" s="17" t="s">
        <v>227</v>
      </c>
      <c r="U476" s="17" t="s">
        <v>227</v>
      </c>
      <c r="V476" s="149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228</v>
      </c>
      <c r="C477" s="9" t="s">
        <v>228</v>
      </c>
      <c r="D477" s="147" t="s">
        <v>231</v>
      </c>
      <c r="E477" s="148" t="s">
        <v>232</v>
      </c>
      <c r="F477" s="148" t="s">
        <v>234</v>
      </c>
      <c r="G477" s="148" t="s">
        <v>236</v>
      </c>
      <c r="H477" s="148" t="s">
        <v>237</v>
      </c>
      <c r="I477" s="148" t="s">
        <v>238</v>
      </c>
      <c r="J477" s="148" t="s">
        <v>239</v>
      </c>
      <c r="K477" s="148" t="s">
        <v>240</v>
      </c>
      <c r="L477" s="148" t="s">
        <v>241</v>
      </c>
      <c r="M477" s="148" t="s">
        <v>242</v>
      </c>
      <c r="N477" s="148" t="s">
        <v>243</v>
      </c>
      <c r="O477" s="148" t="s">
        <v>245</v>
      </c>
      <c r="P477" s="148" t="s">
        <v>246</v>
      </c>
      <c r="Q477" s="148" t="s">
        <v>248</v>
      </c>
      <c r="R477" s="148" t="s">
        <v>282</v>
      </c>
      <c r="S477" s="148" t="s">
        <v>251</v>
      </c>
      <c r="T477" s="148" t="s">
        <v>252</v>
      </c>
      <c r="U477" s="148" t="s">
        <v>296</v>
      </c>
      <c r="V477" s="149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285</v>
      </c>
      <c r="E478" s="11" t="s">
        <v>285</v>
      </c>
      <c r="F478" s="11" t="s">
        <v>285</v>
      </c>
      <c r="G478" s="11" t="s">
        <v>318</v>
      </c>
      <c r="H478" s="11" t="s">
        <v>285</v>
      </c>
      <c r="I478" s="11" t="s">
        <v>285</v>
      </c>
      <c r="J478" s="11" t="s">
        <v>285</v>
      </c>
      <c r="K478" s="11" t="s">
        <v>285</v>
      </c>
      <c r="L478" s="11" t="s">
        <v>285</v>
      </c>
      <c r="M478" s="11" t="s">
        <v>285</v>
      </c>
      <c r="N478" s="11" t="s">
        <v>318</v>
      </c>
      <c r="O478" s="11" t="s">
        <v>318</v>
      </c>
      <c r="P478" s="11" t="s">
        <v>285</v>
      </c>
      <c r="Q478" s="11" t="s">
        <v>285</v>
      </c>
      <c r="R478" s="11" t="s">
        <v>318</v>
      </c>
      <c r="S478" s="11" t="s">
        <v>286</v>
      </c>
      <c r="T478" s="11" t="s">
        <v>285</v>
      </c>
      <c r="U478" s="11" t="s">
        <v>286</v>
      </c>
      <c r="V478" s="149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9"/>
      <c r="C479" s="9"/>
      <c r="D479" s="26" t="s">
        <v>319</v>
      </c>
      <c r="E479" s="26" t="s">
        <v>320</v>
      </c>
      <c r="F479" s="26" t="s">
        <v>321</v>
      </c>
      <c r="G479" s="26" t="s">
        <v>321</v>
      </c>
      <c r="H479" s="26" t="s">
        <v>321</v>
      </c>
      <c r="I479" s="26" t="s">
        <v>321</v>
      </c>
      <c r="J479" s="26" t="s">
        <v>321</v>
      </c>
      <c r="K479" s="26" t="s">
        <v>321</v>
      </c>
      <c r="L479" s="26" t="s">
        <v>321</v>
      </c>
      <c r="M479" s="26" t="s">
        <v>321</v>
      </c>
      <c r="N479" s="26" t="s">
        <v>319</v>
      </c>
      <c r="O479" s="26" t="s">
        <v>319</v>
      </c>
      <c r="P479" s="26" t="s">
        <v>321</v>
      </c>
      <c r="Q479" s="26" t="s">
        <v>288</v>
      </c>
      <c r="R479" s="26" t="s">
        <v>322</v>
      </c>
      <c r="S479" s="26" t="s">
        <v>319</v>
      </c>
      <c r="T479" s="26" t="s">
        <v>257</v>
      </c>
      <c r="U479" s="26" t="s">
        <v>321</v>
      </c>
      <c r="V479" s="149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</v>
      </c>
    </row>
    <row r="480" spans="1:65">
      <c r="A480" s="30"/>
      <c r="B480" s="18">
        <v>1</v>
      </c>
      <c r="C480" s="14">
        <v>1</v>
      </c>
      <c r="D480" s="22">
        <v>3.48</v>
      </c>
      <c r="E480" s="22">
        <v>3.6891781274416022</v>
      </c>
      <c r="F480" s="143">
        <v>5.7834399999999997</v>
      </c>
      <c r="G480" s="22">
        <v>3.9</v>
      </c>
      <c r="H480" s="22">
        <v>3.6</v>
      </c>
      <c r="I480" s="22">
        <v>3.9</v>
      </c>
      <c r="J480" s="22">
        <v>4</v>
      </c>
      <c r="K480" s="22">
        <v>3.6</v>
      </c>
      <c r="L480" s="22">
        <v>3.7</v>
      </c>
      <c r="M480" s="22">
        <v>3.8</v>
      </c>
      <c r="N480" s="22">
        <v>3.4562152263799999</v>
      </c>
      <c r="O480" s="22">
        <v>4.47</v>
      </c>
      <c r="P480" s="22">
        <v>3.6</v>
      </c>
      <c r="Q480" s="22">
        <v>3.3</v>
      </c>
      <c r="R480" s="22">
        <v>4.25</v>
      </c>
      <c r="S480" s="143">
        <v>2.6</v>
      </c>
      <c r="T480" s="143">
        <v>5</v>
      </c>
      <c r="U480" s="22">
        <v>3.4180000000000001</v>
      </c>
      <c r="V480" s="149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>
        <v>1</v>
      </c>
      <c r="C481" s="9">
        <v>2</v>
      </c>
      <c r="D481" s="11">
        <v>3.391</v>
      </c>
      <c r="E481" s="11">
        <v>3.5838903141276095</v>
      </c>
      <c r="F481" s="144">
        <v>5.823999999999999</v>
      </c>
      <c r="G481" s="11">
        <v>4</v>
      </c>
      <c r="H481" s="11">
        <v>3.8</v>
      </c>
      <c r="I481" s="11">
        <v>3.9</v>
      </c>
      <c r="J481" s="11">
        <v>3.9</v>
      </c>
      <c r="K481" s="11">
        <v>3.5</v>
      </c>
      <c r="L481" s="11">
        <v>3.8</v>
      </c>
      <c r="M481" s="11">
        <v>3.9</v>
      </c>
      <c r="N481" s="11">
        <v>3.5455980089600003</v>
      </c>
      <c r="O481" s="11">
        <v>4.3600000000000003</v>
      </c>
      <c r="P481" s="11">
        <v>3.6</v>
      </c>
      <c r="Q481" s="11">
        <v>3.4</v>
      </c>
      <c r="R481" s="11">
        <v>4.21</v>
      </c>
      <c r="S481" s="144">
        <v>2.7</v>
      </c>
      <c r="T481" s="144">
        <v>5.2</v>
      </c>
      <c r="U481" s="11">
        <v>3.13</v>
      </c>
      <c r="V481" s="149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25</v>
      </c>
    </row>
    <row r="482" spans="1:65">
      <c r="A482" s="30"/>
      <c r="B482" s="19">
        <v>1</v>
      </c>
      <c r="C482" s="9">
        <v>3</v>
      </c>
      <c r="D482" s="11">
        <v>3.4220000000000002</v>
      </c>
      <c r="E482" s="11">
        <v>3.6141792698250992</v>
      </c>
      <c r="F482" s="144">
        <v>5.7613599999999998</v>
      </c>
      <c r="G482" s="11">
        <v>3.8</v>
      </c>
      <c r="H482" s="11">
        <v>3.8</v>
      </c>
      <c r="I482" s="11">
        <v>3.7</v>
      </c>
      <c r="J482" s="11">
        <v>4</v>
      </c>
      <c r="K482" s="11">
        <v>3.4</v>
      </c>
      <c r="L482" s="11">
        <v>3.8</v>
      </c>
      <c r="M482" s="11">
        <v>3.8</v>
      </c>
      <c r="N482" s="11">
        <v>3.5624190866599998</v>
      </c>
      <c r="O482" s="11">
        <v>4.47</v>
      </c>
      <c r="P482" s="11">
        <v>3.8</v>
      </c>
      <c r="Q482" s="11">
        <v>3.3</v>
      </c>
      <c r="R482" s="11">
        <v>4.1100000000000003</v>
      </c>
      <c r="S482" s="144">
        <v>2.6</v>
      </c>
      <c r="T482" s="144">
        <v>5.2</v>
      </c>
      <c r="U482" s="11">
        <v>3.379</v>
      </c>
      <c r="V482" s="149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16</v>
      </c>
    </row>
    <row r="483" spans="1:65">
      <c r="A483" s="30"/>
      <c r="B483" s="19">
        <v>1</v>
      </c>
      <c r="C483" s="9">
        <v>4</v>
      </c>
      <c r="D483" s="11">
        <v>3.4169999999999998</v>
      </c>
      <c r="E483" s="11">
        <v>3.5941852279808346</v>
      </c>
      <c r="F483" s="144">
        <v>5.7213599999999998</v>
      </c>
      <c r="G483" s="11">
        <v>3.7</v>
      </c>
      <c r="H483" s="11">
        <v>3.8</v>
      </c>
      <c r="I483" s="11">
        <v>3.8</v>
      </c>
      <c r="J483" s="11">
        <v>3.9</v>
      </c>
      <c r="K483" s="11">
        <v>3.7</v>
      </c>
      <c r="L483" s="11">
        <v>3.8</v>
      </c>
      <c r="M483" s="11">
        <v>3.9</v>
      </c>
      <c r="N483" s="11">
        <v>3.5637447365799999</v>
      </c>
      <c r="O483" s="11">
        <v>4.47</v>
      </c>
      <c r="P483" s="11">
        <v>3.6</v>
      </c>
      <c r="Q483" s="11">
        <v>3.3</v>
      </c>
      <c r="R483" s="11">
        <v>3.77</v>
      </c>
      <c r="S483" s="144">
        <v>2.6</v>
      </c>
      <c r="T483" s="144">
        <v>5.2</v>
      </c>
      <c r="U483" s="11">
        <v>3.1230000000000002</v>
      </c>
      <c r="V483" s="149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3.718545175062034</v>
      </c>
    </row>
    <row r="484" spans="1:65">
      <c r="A484" s="30"/>
      <c r="B484" s="19">
        <v>1</v>
      </c>
      <c r="C484" s="9">
        <v>5</v>
      </c>
      <c r="D484" s="11">
        <v>3.3940000000000001</v>
      </c>
      <c r="E484" s="11">
        <v>3.5527631477257722</v>
      </c>
      <c r="F484" s="144">
        <v>5.7117999999999993</v>
      </c>
      <c r="G484" s="11">
        <v>3.9</v>
      </c>
      <c r="H484" s="11">
        <v>3.9</v>
      </c>
      <c r="I484" s="11">
        <v>3.6</v>
      </c>
      <c r="J484" s="11">
        <v>4</v>
      </c>
      <c r="K484" s="11">
        <v>3.5</v>
      </c>
      <c r="L484" s="11">
        <v>3.8</v>
      </c>
      <c r="M484" s="11">
        <v>3.6</v>
      </c>
      <c r="N484" s="11">
        <v>3.4646002945400003</v>
      </c>
      <c r="O484" s="11">
        <v>4.4400000000000004</v>
      </c>
      <c r="P484" s="11">
        <v>3.3</v>
      </c>
      <c r="Q484" s="11">
        <v>3.3</v>
      </c>
      <c r="R484" s="11">
        <v>3.8</v>
      </c>
      <c r="S484" s="144">
        <v>2.6</v>
      </c>
      <c r="T484" s="144">
        <v>5.2</v>
      </c>
      <c r="U484" s="11">
        <v>3.448</v>
      </c>
      <c r="V484" s="149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96</v>
      </c>
    </row>
    <row r="485" spans="1:65">
      <c r="A485" s="30"/>
      <c r="B485" s="19">
        <v>1</v>
      </c>
      <c r="C485" s="9">
        <v>6</v>
      </c>
      <c r="D485" s="11">
        <v>3.3410000000000002</v>
      </c>
      <c r="E485" s="11">
        <v>3.6078242399821399</v>
      </c>
      <c r="F485" s="144">
        <v>5.7980400000000003</v>
      </c>
      <c r="G485" s="11">
        <v>3.9</v>
      </c>
      <c r="H485" s="11">
        <v>3.8</v>
      </c>
      <c r="I485" s="11">
        <v>3.8</v>
      </c>
      <c r="J485" s="11">
        <v>4.0999999999999996</v>
      </c>
      <c r="K485" s="11">
        <v>3.5</v>
      </c>
      <c r="L485" s="11">
        <v>3.7</v>
      </c>
      <c r="M485" s="11">
        <v>3.8</v>
      </c>
      <c r="N485" s="11">
        <v>3.5594680753799999</v>
      </c>
      <c r="O485" s="11">
        <v>4.38</v>
      </c>
      <c r="P485" s="11">
        <v>3.7</v>
      </c>
      <c r="Q485" s="11">
        <v>3.4</v>
      </c>
      <c r="R485" s="11">
        <v>4.2699999999999996</v>
      </c>
      <c r="S485" s="144">
        <v>2.5</v>
      </c>
      <c r="T485" s="144">
        <v>5.2</v>
      </c>
      <c r="U485" s="11">
        <v>3.2320000000000002</v>
      </c>
      <c r="V485" s="149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20" t="s">
        <v>258</v>
      </c>
      <c r="C486" s="12"/>
      <c r="D486" s="23">
        <v>3.4075000000000002</v>
      </c>
      <c r="E486" s="23">
        <v>3.6070033878471768</v>
      </c>
      <c r="F486" s="23">
        <v>5.7666666666666666</v>
      </c>
      <c r="G486" s="23">
        <v>3.8666666666666658</v>
      </c>
      <c r="H486" s="23">
        <v>3.7833333333333332</v>
      </c>
      <c r="I486" s="23">
        <v>3.7833333333333337</v>
      </c>
      <c r="J486" s="23">
        <v>3.9833333333333329</v>
      </c>
      <c r="K486" s="23">
        <v>3.5333333333333332</v>
      </c>
      <c r="L486" s="23">
        <v>3.7666666666666671</v>
      </c>
      <c r="M486" s="23">
        <v>3.8000000000000003</v>
      </c>
      <c r="N486" s="23">
        <v>3.5253409047499997</v>
      </c>
      <c r="O486" s="23">
        <v>4.4316666666666666</v>
      </c>
      <c r="P486" s="23">
        <v>3.5999999999999996</v>
      </c>
      <c r="Q486" s="23">
        <v>3.3333333333333335</v>
      </c>
      <c r="R486" s="23">
        <v>4.0683333333333334</v>
      </c>
      <c r="S486" s="23">
        <v>2.6</v>
      </c>
      <c r="T486" s="23">
        <v>5.1666666666666661</v>
      </c>
      <c r="U486" s="23">
        <v>3.2883333333333336</v>
      </c>
      <c r="V486" s="149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259</v>
      </c>
      <c r="C487" s="29"/>
      <c r="D487" s="11">
        <v>3.4055</v>
      </c>
      <c r="E487" s="11">
        <v>3.6010047339814872</v>
      </c>
      <c r="F487" s="11">
        <v>5.7723999999999993</v>
      </c>
      <c r="G487" s="11">
        <v>3.9</v>
      </c>
      <c r="H487" s="11">
        <v>3.8</v>
      </c>
      <c r="I487" s="11">
        <v>3.8</v>
      </c>
      <c r="J487" s="11">
        <v>4</v>
      </c>
      <c r="K487" s="11">
        <v>3.5</v>
      </c>
      <c r="L487" s="11">
        <v>3.8</v>
      </c>
      <c r="M487" s="11">
        <v>3.8</v>
      </c>
      <c r="N487" s="11">
        <v>3.5525330421700003</v>
      </c>
      <c r="O487" s="11">
        <v>4.4550000000000001</v>
      </c>
      <c r="P487" s="11">
        <v>3.6</v>
      </c>
      <c r="Q487" s="11">
        <v>3.3</v>
      </c>
      <c r="R487" s="11">
        <v>4.16</v>
      </c>
      <c r="S487" s="11">
        <v>2.6</v>
      </c>
      <c r="T487" s="11">
        <v>5.2</v>
      </c>
      <c r="U487" s="11">
        <v>3.3055000000000003</v>
      </c>
      <c r="V487" s="149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260</v>
      </c>
      <c r="C488" s="29"/>
      <c r="D488" s="24">
        <v>4.5680411556814966E-2</v>
      </c>
      <c r="E488" s="24">
        <v>4.5706406455447941E-2</v>
      </c>
      <c r="F488" s="24">
        <v>4.3917986596230293E-2</v>
      </c>
      <c r="G488" s="24">
        <v>0.10327955589886439</v>
      </c>
      <c r="H488" s="24">
        <v>9.831920802501741E-2</v>
      </c>
      <c r="I488" s="24">
        <v>0.11690451944500112</v>
      </c>
      <c r="J488" s="24">
        <v>7.5277265270908028E-2</v>
      </c>
      <c r="K488" s="24">
        <v>0.10327955589886455</v>
      </c>
      <c r="L488" s="24">
        <v>5.1639777949432045E-2</v>
      </c>
      <c r="M488" s="24">
        <v>0.10954451150103316</v>
      </c>
      <c r="N488" s="24">
        <v>5.0778816563519305E-2</v>
      </c>
      <c r="O488" s="24">
        <v>4.9564772436344842E-2</v>
      </c>
      <c r="P488" s="24">
        <v>0.16733200530681516</v>
      </c>
      <c r="Q488" s="24">
        <v>5.1639777949432274E-2</v>
      </c>
      <c r="R488" s="24">
        <v>0.22648767442548978</v>
      </c>
      <c r="S488" s="24">
        <v>6.3245553203367638E-2</v>
      </c>
      <c r="T488" s="24">
        <v>8.1649658092772678E-2</v>
      </c>
      <c r="U488" s="24">
        <v>0.14567452305282025</v>
      </c>
      <c r="V488" s="203"/>
      <c r="W488" s="204"/>
      <c r="X488" s="204"/>
      <c r="Y488" s="204"/>
      <c r="Z488" s="204"/>
      <c r="AA488" s="204"/>
      <c r="AB488" s="204"/>
      <c r="AC488" s="204"/>
      <c r="AD488" s="204"/>
      <c r="AE488" s="204"/>
      <c r="AF488" s="204"/>
      <c r="AG488" s="204"/>
      <c r="AH488" s="204"/>
      <c r="AI488" s="204"/>
      <c r="AJ488" s="204"/>
      <c r="AK488" s="204"/>
      <c r="AL488" s="204"/>
      <c r="AM488" s="204"/>
      <c r="AN488" s="204"/>
      <c r="AO488" s="204"/>
      <c r="AP488" s="204"/>
      <c r="AQ488" s="204"/>
      <c r="AR488" s="204"/>
      <c r="AS488" s="204"/>
      <c r="AT488" s="204"/>
      <c r="AU488" s="204"/>
      <c r="AV488" s="204"/>
      <c r="AW488" s="204"/>
      <c r="AX488" s="204"/>
      <c r="AY488" s="204"/>
      <c r="AZ488" s="204"/>
      <c r="BA488" s="204"/>
      <c r="BB488" s="204"/>
      <c r="BC488" s="204"/>
      <c r="BD488" s="204"/>
      <c r="BE488" s="204"/>
      <c r="BF488" s="204"/>
      <c r="BG488" s="204"/>
      <c r="BH488" s="204"/>
      <c r="BI488" s="204"/>
      <c r="BJ488" s="204"/>
      <c r="BK488" s="204"/>
      <c r="BL488" s="204"/>
      <c r="BM488" s="56"/>
    </row>
    <row r="489" spans="1:65">
      <c r="A489" s="30"/>
      <c r="B489" s="3" t="s">
        <v>86</v>
      </c>
      <c r="C489" s="29"/>
      <c r="D489" s="13">
        <v>1.3405843450275852E-2</v>
      </c>
      <c r="E489" s="13">
        <v>1.2671572921013417E-2</v>
      </c>
      <c r="F489" s="13">
        <v>7.6158358259358887E-3</v>
      </c>
      <c r="G489" s="13">
        <v>2.6710229973844247E-2</v>
      </c>
      <c r="H489" s="13">
        <v>2.5987455865643369E-2</v>
      </c>
      <c r="I489" s="13">
        <v>3.089987298105756E-2</v>
      </c>
      <c r="J489" s="13">
        <v>1.8898058227006201E-2</v>
      </c>
      <c r="K489" s="13">
        <v>2.9230062990244682E-2</v>
      </c>
      <c r="L489" s="13">
        <v>1.3709675561796116E-2</v>
      </c>
      <c r="M489" s="13">
        <v>2.882750302658767E-2</v>
      </c>
      <c r="N489" s="13">
        <v>1.4403945018508868E-2</v>
      </c>
      <c r="O489" s="13">
        <v>1.1184228454985673E-2</v>
      </c>
      <c r="P489" s="13">
        <v>4.6481112585226442E-2</v>
      </c>
      <c r="Q489" s="13">
        <v>1.5491933384829681E-2</v>
      </c>
      <c r="R489" s="13">
        <v>5.5670874500325221E-2</v>
      </c>
      <c r="S489" s="13">
        <v>2.4325212770526013E-2</v>
      </c>
      <c r="T489" s="13">
        <v>1.580315963085923E-2</v>
      </c>
      <c r="U489" s="13">
        <v>4.4300412484385272E-2</v>
      </c>
      <c r="V489" s="149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261</v>
      </c>
      <c r="C490" s="29"/>
      <c r="D490" s="13">
        <v>-8.3647007208093149E-2</v>
      </c>
      <c r="E490" s="13">
        <v>-2.999608232888995E-2</v>
      </c>
      <c r="F490" s="13">
        <v>0.55078569579848269</v>
      </c>
      <c r="G490" s="13">
        <v>3.9833183309964992E-2</v>
      </c>
      <c r="H490" s="13">
        <v>1.7422985393802159E-2</v>
      </c>
      <c r="I490" s="13">
        <v>1.7422985393802159E-2</v>
      </c>
      <c r="J490" s="13">
        <v>7.1207460392593402E-2</v>
      </c>
      <c r="K490" s="13">
        <v>-4.9807608354687005E-2</v>
      </c>
      <c r="L490" s="13">
        <v>1.2940945810569593E-2</v>
      </c>
      <c r="M490" s="13">
        <v>2.1905024977034948E-2</v>
      </c>
      <c r="N490" s="13">
        <v>-5.195695123128663E-2</v>
      </c>
      <c r="O490" s="13">
        <v>0.19177432518155069</v>
      </c>
      <c r="P490" s="13">
        <v>-3.1879450021756628E-2</v>
      </c>
      <c r="Q490" s="13">
        <v>-0.10359208335347825</v>
      </c>
      <c r="R490" s="13">
        <v>9.4065862267079803E-2</v>
      </c>
      <c r="S490" s="13">
        <v>-0.30080182501571306</v>
      </c>
      <c r="T490" s="13">
        <v>0.38943227080210852</v>
      </c>
      <c r="U490" s="13">
        <v>-0.11569359022820624</v>
      </c>
      <c r="V490" s="149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262</v>
      </c>
      <c r="C491" s="47"/>
      <c r="D491" s="45">
        <v>1.01</v>
      </c>
      <c r="E491" s="45">
        <v>0.46</v>
      </c>
      <c r="F491" s="45">
        <v>5.47</v>
      </c>
      <c r="G491" s="45">
        <v>0.25</v>
      </c>
      <c r="H491" s="45">
        <v>0.02</v>
      </c>
      <c r="I491" s="45">
        <v>0.02</v>
      </c>
      <c r="J491" s="45">
        <v>0.56999999999999995</v>
      </c>
      <c r="K491" s="45">
        <v>0.66</v>
      </c>
      <c r="L491" s="45">
        <v>0.02</v>
      </c>
      <c r="M491" s="45">
        <v>7.0000000000000007E-2</v>
      </c>
      <c r="N491" s="45">
        <v>0.69</v>
      </c>
      <c r="O491" s="45">
        <v>1.8</v>
      </c>
      <c r="P491" s="45">
        <v>0.48</v>
      </c>
      <c r="Q491" s="45">
        <v>1.21</v>
      </c>
      <c r="R491" s="45">
        <v>0.81</v>
      </c>
      <c r="S491" s="45">
        <v>3.23</v>
      </c>
      <c r="T491" s="45">
        <v>3.82</v>
      </c>
      <c r="U491" s="45">
        <v>1.34</v>
      </c>
      <c r="V491" s="149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BM492" s="55"/>
    </row>
    <row r="493" spans="1:65" ht="15">
      <c r="B493" s="8" t="s">
        <v>578</v>
      </c>
      <c r="BM493" s="28" t="s">
        <v>66</v>
      </c>
    </row>
    <row r="494" spans="1:65" ht="15">
      <c r="A494" s="25" t="s">
        <v>20</v>
      </c>
      <c r="B494" s="18" t="s">
        <v>110</v>
      </c>
      <c r="C494" s="15" t="s">
        <v>111</v>
      </c>
      <c r="D494" s="16" t="s">
        <v>227</v>
      </c>
      <c r="E494" s="17" t="s">
        <v>227</v>
      </c>
      <c r="F494" s="17" t="s">
        <v>227</v>
      </c>
      <c r="G494" s="17" t="s">
        <v>227</v>
      </c>
      <c r="H494" s="17" t="s">
        <v>227</v>
      </c>
      <c r="I494" s="17" t="s">
        <v>227</v>
      </c>
      <c r="J494" s="17" t="s">
        <v>227</v>
      </c>
      <c r="K494" s="17" t="s">
        <v>227</v>
      </c>
      <c r="L494" s="17" t="s">
        <v>227</v>
      </c>
      <c r="M494" s="17" t="s">
        <v>227</v>
      </c>
      <c r="N494" s="17" t="s">
        <v>227</v>
      </c>
      <c r="O494" s="17" t="s">
        <v>227</v>
      </c>
      <c r="P494" s="17" t="s">
        <v>227</v>
      </c>
      <c r="Q494" s="17" t="s">
        <v>227</v>
      </c>
      <c r="R494" s="17" t="s">
        <v>227</v>
      </c>
      <c r="S494" s="149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228</v>
      </c>
      <c r="C495" s="9" t="s">
        <v>228</v>
      </c>
      <c r="D495" s="147" t="s">
        <v>231</v>
      </c>
      <c r="E495" s="148" t="s">
        <v>232</v>
      </c>
      <c r="F495" s="148" t="s">
        <v>233</v>
      </c>
      <c r="G495" s="148" t="s">
        <v>236</v>
      </c>
      <c r="H495" s="148" t="s">
        <v>237</v>
      </c>
      <c r="I495" s="148" t="s">
        <v>238</v>
      </c>
      <c r="J495" s="148" t="s">
        <v>239</v>
      </c>
      <c r="K495" s="148" t="s">
        <v>240</v>
      </c>
      <c r="L495" s="148" t="s">
        <v>241</v>
      </c>
      <c r="M495" s="148" t="s">
        <v>242</v>
      </c>
      <c r="N495" s="148" t="s">
        <v>243</v>
      </c>
      <c r="O495" s="148" t="s">
        <v>245</v>
      </c>
      <c r="P495" s="148" t="s">
        <v>282</v>
      </c>
      <c r="Q495" s="148" t="s">
        <v>252</v>
      </c>
      <c r="R495" s="148" t="s">
        <v>296</v>
      </c>
      <c r="S495" s="149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285</v>
      </c>
      <c r="E496" s="11" t="s">
        <v>285</v>
      </c>
      <c r="F496" s="11" t="s">
        <v>286</v>
      </c>
      <c r="G496" s="11" t="s">
        <v>318</v>
      </c>
      <c r="H496" s="11" t="s">
        <v>285</v>
      </c>
      <c r="I496" s="11" t="s">
        <v>285</v>
      </c>
      <c r="J496" s="11" t="s">
        <v>285</v>
      </c>
      <c r="K496" s="11" t="s">
        <v>285</v>
      </c>
      <c r="L496" s="11" t="s">
        <v>285</v>
      </c>
      <c r="M496" s="11" t="s">
        <v>285</v>
      </c>
      <c r="N496" s="11" t="s">
        <v>318</v>
      </c>
      <c r="O496" s="11" t="s">
        <v>318</v>
      </c>
      <c r="P496" s="11" t="s">
        <v>318</v>
      </c>
      <c r="Q496" s="11" t="s">
        <v>286</v>
      </c>
      <c r="R496" s="11" t="s">
        <v>286</v>
      </c>
      <c r="S496" s="149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9"/>
      <c r="C497" s="9"/>
      <c r="D497" s="26" t="s">
        <v>319</v>
      </c>
      <c r="E497" s="26" t="s">
        <v>320</v>
      </c>
      <c r="F497" s="26" t="s">
        <v>320</v>
      </c>
      <c r="G497" s="26" t="s">
        <v>321</v>
      </c>
      <c r="H497" s="26" t="s">
        <v>321</v>
      </c>
      <c r="I497" s="26" t="s">
        <v>321</v>
      </c>
      <c r="J497" s="26" t="s">
        <v>321</v>
      </c>
      <c r="K497" s="26" t="s">
        <v>321</v>
      </c>
      <c r="L497" s="26" t="s">
        <v>321</v>
      </c>
      <c r="M497" s="26" t="s">
        <v>321</v>
      </c>
      <c r="N497" s="26" t="s">
        <v>319</v>
      </c>
      <c r="O497" s="26" t="s">
        <v>319</v>
      </c>
      <c r="P497" s="26" t="s">
        <v>322</v>
      </c>
      <c r="Q497" s="26" t="s">
        <v>257</v>
      </c>
      <c r="R497" s="26" t="s">
        <v>321</v>
      </c>
      <c r="S497" s="149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3</v>
      </c>
    </row>
    <row r="498" spans="1:65">
      <c r="A498" s="30"/>
      <c r="B498" s="18">
        <v>1</v>
      </c>
      <c r="C498" s="14">
        <v>1</v>
      </c>
      <c r="D498" s="22">
        <v>8.9</v>
      </c>
      <c r="E498" s="143" t="s">
        <v>95</v>
      </c>
      <c r="F498" s="22">
        <v>10.680064</v>
      </c>
      <c r="G498" s="22">
        <v>8.6999999999999993</v>
      </c>
      <c r="H498" s="22">
        <v>8</v>
      </c>
      <c r="I498" s="22">
        <v>10.1</v>
      </c>
      <c r="J498" s="22">
        <v>10.5</v>
      </c>
      <c r="K498" s="22">
        <v>10.1</v>
      </c>
      <c r="L498" s="22">
        <v>10.199999999999999</v>
      </c>
      <c r="M498" s="22">
        <v>10</v>
      </c>
      <c r="N498" s="22">
        <v>9.3276030456335945</v>
      </c>
      <c r="O498" s="22">
        <v>10.199999999999999</v>
      </c>
      <c r="P498" s="22">
        <v>9.4</v>
      </c>
      <c r="Q498" s="143" t="s">
        <v>95</v>
      </c>
      <c r="R498" s="22">
        <v>9.625</v>
      </c>
      <c r="S498" s="149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>
        <v>1</v>
      </c>
      <c r="C499" s="9">
        <v>2</v>
      </c>
      <c r="D499" s="145">
        <v>8.6</v>
      </c>
      <c r="E499" s="144" t="s">
        <v>95</v>
      </c>
      <c r="F499" s="11">
        <v>11.484395000000001</v>
      </c>
      <c r="G499" s="11">
        <v>9.1999999999999993</v>
      </c>
      <c r="H499" s="11">
        <v>8.6</v>
      </c>
      <c r="I499" s="11">
        <v>10.199999999999999</v>
      </c>
      <c r="J499" s="11">
        <v>10.3</v>
      </c>
      <c r="K499" s="11">
        <v>10</v>
      </c>
      <c r="L499" s="11">
        <v>10.3</v>
      </c>
      <c r="M499" s="11">
        <v>10</v>
      </c>
      <c r="N499" s="11">
        <v>9.256416806887044</v>
      </c>
      <c r="O499" s="11">
        <v>10</v>
      </c>
      <c r="P499" s="11">
        <v>9.8000000000000007</v>
      </c>
      <c r="Q499" s="144" t="s">
        <v>95</v>
      </c>
      <c r="R499" s="11">
        <v>9.4909999999999997</v>
      </c>
      <c r="S499" s="149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e">
        <v>#N/A</v>
      </c>
    </row>
    <row r="500" spans="1:65">
      <c r="A500" s="30"/>
      <c r="B500" s="19">
        <v>1</v>
      </c>
      <c r="C500" s="9">
        <v>3</v>
      </c>
      <c r="D500" s="11">
        <v>8.9</v>
      </c>
      <c r="E500" s="144" t="s">
        <v>95</v>
      </c>
      <c r="F500" s="11">
        <v>11.127733000000001</v>
      </c>
      <c r="G500" s="11">
        <v>9.1999999999999993</v>
      </c>
      <c r="H500" s="11">
        <v>8.1</v>
      </c>
      <c r="I500" s="11">
        <v>10</v>
      </c>
      <c r="J500" s="11">
        <v>10.6</v>
      </c>
      <c r="K500" s="11">
        <v>10.3</v>
      </c>
      <c r="L500" s="11">
        <v>10.199999999999999</v>
      </c>
      <c r="M500" s="11">
        <v>10.3</v>
      </c>
      <c r="N500" s="11">
        <v>9.4255312530005568</v>
      </c>
      <c r="O500" s="11">
        <v>10.199999999999999</v>
      </c>
      <c r="P500" s="11">
        <v>11</v>
      </c>
      <c r="Q500" s="144">
        <v>10</v>
      </c>
      <c r="R500" s="11">
        <v>9.6470000000000002</v>
      </c>
      <c r="S500" s="149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16</v>
      </c>
    </row>
    <row r="501" spans="1:65">
      <c r="A501" s="30"/>
      <c r="B501" s="19">
        <v>1</v>
      </c>
      <c r="C501" s="9">
        <v>4</v>
      </c>
      <c r="D501" s="11">
        <v>9</v>
      </c>
      <c r="E501" s="144" t="s">
        <v>95</v>
      </c>
      <c r="F501" s="11">
        <v>10.531435999999999</v>
      </c>
      <c r="G501" s="11">
        <v>8.6999999999999993</v>
      </c>
      <c r="H501" s="11">
        <v>8.4</v>
      </c>
      <c r="I501" s="11">
        <v>10</v>
      </c>
      <c r="J501" s="11">
        <v>10.4</v>
      </c>
      <c r="K501" s="11">
        <v>10.4</v>
      </c>
      <c r="L501" s="11">
        <v>10.199999999999999</v>
      </c>
      <c r="M501" s="11">
        <v>10.3</v>
      </c>
      <c r="N501" s="11">
        <v>9.4316921870441295</v>
      </c>
      <c r="O501" s="11">
        <v>10.3</v>
      </c>
      <c r="P501" s="11">
        <v>11.6</v>
      </c>
      <c r="Q501" s="144">
        <v>10</v>
      </c>
      <c r="R501" s="11">
        <v>9.2550000000000008</v>
      </c>
      <c r="S501" s="149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9.8474268415798711</v>
      </c>
    </row>
    <row r="502" spans="1:65">
      <c r="A502" s="30"/>
      <c r="B502" s="19">
        <v>1</v>
      </c>
      <c r="C502" s="9">
        <v>5</v>
      </c>
      <c r="D502" s="11">
        <v>9</v>
      </c>
      <c r="E502" s="144" t="s">
        <v>95</v>
      </c>
      <c r="F502" s="11">
        <v>10.659462</v>
      </c>
      <c r="G502" s="11">
        <v>8.8000000000000007</v>
      </c>
      <c r="H502" s="11">
        <v>8.1999999999999993</v>
      </c>
      <c r="I502" s="11">
        <v>10</v>
      </c>
      <c r="J502" s="11">
        <v>10.5</v>
      </c>
      <c r="K502" s="11">
        <v>10.4</v>
      </c>
      <c r="L502" s="11">
        <v>10.3</v>
      </c>
      <c r="M502" s="11">
        <v>10.199999999999999</v>
      </c>
      <c r="N502" s="11">
        <v>9.2139867531287614</v>
      </c>
      <c r="O502" s="11">
        <v>10</v>
      </c>
      <c r="P502" s="11">
        <v>11.3</v>
      </c>
      <c r="Q502" s="144">
        <v>10</v>
      </c>
      <c r="R502" s="11">
        <v>9.7769999999999992</v>
      </c>
      <c r="S502" s="149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97</v>
      </c>
    </row>
    <row r="503" spans="1:65">
      <c r="A503" s="30"/>
      <c r="B503" s="19">
        <v>1</v>
      </c>
      <c r="C503" s="9">
        <v>6</v>
      </c>
      <c r="D503" s="11">
        <v>8.9</v>
      </c>
      <c r="E503" s="144" t="s">
        <v>95</v>
      </c>
      <c r="F503" s="11">
        <v>11.098459999999999</v>
      </c>
      <c r="G503" s="11">
        <v>9.1999999999999993</v>
      </c>
      <c r="H503" s="11">
        <v>8.3000000000000007</v>
      </c>
      <c r="I503" s="11">
        <v>10.199999999999999</v>
      </c>
      <c r="J503" s="11">
        <v>10.3</v>
      </c>
      <c r="K503" s="11">
        <v>10.199999999999999</v>
      </c>
      <c r="L503" s="11">
        <v>10.4</v>
      </c>
      <c r="M503" s="11">
        <v>10.3</v>
      </c>
      <c r="N503" s="11">
        <v>9.330513597535667</v>
      </c>
      <c r="O503" s="11">
        <v>10.1</v>
      </c>
      <c r="P503" s="11">
        <v>11.1</v>
      </c>
      <c r="Q503" s="144" t="s">
        <v>95</v>
      </c>
      <c r="R503" s="11">
        <v>9.4969999999999999</v>
      </c>
      <c r="S503" s="149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20" t="s">
        <v>258</v>
      </c>
      <c r="C504" s="12"/>
      <c r="D504" s="23">
        <v>8.8833333333333329</v>
      </c>
      <c r="E504" s="23" t="s">
        <v>692</v>
      </c>
      <c r="F504" s="23">
        <v>10.930258333333333</v>
      </c>
      <c r="G504" s="23">
        <v>8.9666666666666668</v>
      </c>
      <c r="H504" s="23">
        <v>8.2666666666666657</v>
      </c>
      <c r="I504" s="23">
        <v>10.083333333333334</v>
      </c>
      <c r="J504" s="23">
        <v>10.433333333333332</v>
      </c>
      <c r="K504" s="23">
        <v>10.233333333333334</v>
      </c>
      <c r="L504" s="23">
        <v>10.266666666666667</v>
      </c>
      <c r="M504" s="23">
        <v>10.183333333333332</v>
      </c>
      <c r="N504" s="23">
        <v>9.3309572738716255</v>
      </c>
      <c r="O504" s="23">
        <v>10.133333333333335</v>
      </c>
      <c r="P504" s="23">
        <v>10.700000000000001</v>
      </c>
      <c r="Q504" s="23">
        <v>10</v>
      </c>
      <c r="R504" s="23">
        <v>9.5486666666666675</v>
      </c>
      <c r="S504" s="149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259</v>
      </c>
      <c r="C505" s="29"/>
      <c r="D505" s="11">
        <v>8.9</v>
      </c>
      <c r="E505" s="11" t="s">
        <v>692</v>
      </c>
      <c r="F505" s="11">
        <v>10.889261999999999</v>
      </c>
      <c r="G505" s="11">
        <v>9</v>
      </c>
      <c r="H505" s="11">
        <v>8.25</v>
      </c>
      <c r="I505" s="11">
        <v>10.050000000000001</v>
      </c>
      <c r="J505" s="11">
        <v>10.45</v>
      </c>
      <c r="K505" s="11">
        <v>10.25</v>
      </c>
      <c r="L505" s="11">
        <v>10.25</v>
      </c>
      <c r="M505" s="11">
        <v>10.25</v>
      </c>
      <c r="N505" s="11">
        <v>9.3290583215846308</v>
      </c>
      <c r="O505" s="11">
        <v>10.149999999999999</v>
      </c>
      <c r="P505" s="11">
        <v>11.05</v>
      </c>
      <c r="Q505" s="11">
        <v>10</v>
      </c>
      <c r="R505" s="11">
        <v>9.5609999999999999</v>
      </c>
      <c r="S505" s="149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260</v>
      </c>
      <c r="C506" s="29"/>
      <c r="D506" s="24">
        <v>0.14719601443879762</v>
      </c>
      <c r="E506" s="24" t="s">
        <v>692</v>
      </c>
      <c r="F506" s="24">
        <v>0.36588047286875958</v>
      </c>
      <c r="G506" s="24">
        <v>0.25819888974716093</v>
      </c>
      <c r="H506" s="24">
        <v>0.21602468994692872</v>
      </c>
      <c r="I506" s="24">
        <v>9.831920802501716E-2</v>
      </c>
      <c r="J506" s="24">
        <v>0.12110601416389923</v>
      </c>
      <c r="K506" s="24">
        <v>0.1632993161855455</v>
      </c>
      <c r="L506" s="24">
        <v>8.1649658092773192E-2</v>
      </c>
      <c r="M506" s="24">
        <v>0.14719601443879776</v>
      </c>
      <c r="N506" s="24">
        <v>8.7568935013567037E-2</v>
      </c>
      <c r="O506" s="24">
        <v>0.12110601416389973</v>
      </c>
      <c r="P506" s="24">
        <v>0.88543774484714599</v>
      </c>
      <c r="Q506" s="24">
        <v>0</v>
      </c>
      <c r="R506" s="24">
        <v>0.17881125989899666</v>
      </c>
      <c r="S506" s="203"/>
      <c r="T506" s="204"/>
      <c r="U506" s="204"/>
      <c r="V506" s="204"/>
      <c r="W506" s="204"/>
      <c r="X506" s="204"/>
      <c r="Y506" s="204"/>
      <c r="Z506" s="204"/>
      <c r="AA506" s="204"/>
      <c r="AB506" s="204"/>
      <c r="AC506" s="204"/>
      <c r="AD506" s="204"/>
      <c r="AE506" s="204"/>
      <c r="AF506" s="204"/>
      <c r="AG506" s="204"/>
      <c r="AH506" s="204"/>
      <c r="AI506" s="204"/>
      <c r="AJ506" s="204"/>
      <c r="AK506" s="204"/>
      <c r="AL506" s="204"/>
      <c r="AM506" s="204"/>
      <c r="AN506" s="204"/>
      <c r="AO506" s="204"/>
      <c r="AP506" s="204"/>
      <c r="AQ506" s="204"/>
      <c r="AR506" s="204"/>
      <c r="AS506" s="204"/>
      <c r="AT506" s="204"/>
      <c r="AU506" s="204"/>
      <c r="AV506" s="204"/>
      <c r="AW506" s="204"/>
      <c r="AX506" s="204"/>
      <c r="AY506" s="204"/>
      <c r="AZ506" s="204"/>
      <c r="BA506" s="204"/>
      <c r="BB506" s="204"/>
      <c r="BC506" s="204"/>
      <c r="BD506" s="204"/>
      <c r="BE506" s="204"/>
      <c r="BF506" s="204"/>
      <c r="BG506" s="204"/>
      <c r="BH506" s="204"/>
      <c r="BI506" s="204"/>
      <c r="BJ506" s="204"/>
      <c r="BK506" s="204"/>
      <c r="BL506" s="204"/>
      <c r="BM506" s="56"/>
    </row>
    <row r="507" spans="1:65">
      <c r="A507" s="30"/>
      <c r="B507" s="3" t="s">
        <v>86</v>
      </c>
      <c r="C507" s="29"/>
      <c r="D507" s="13">
        <v>1.6569907816750204E-2</v>
      </c>
      <c r="E507" s="13" t="s">
        <v>692</v>
      </c>
      <c r="F507" s="13">
        <v>3.3474091984903642E-2</v>
      </c>
      <c r="G507" s="13">
        <v>2.8795415213438022E-2</v>
      </c>
      <c r="H507" s="13">
        <v>2.6132018945192993E-2</v>
      </c>
      <c r="I507" s="13">
        <v>9.7506652586793873E-3</v>
      </c>
      <c r="J507" s="13">
        <v>1.1607605191428042E-2</v>
      </c>
      <c r="K507" s="13">
        <v>1.5957587900867636E-2</v>
      </c>
      <c r="L507" s="13">
        <v>7.9528887752701154E-3</v>
      </c>
      <c r="M507" s="13">
        <v>1.445460043588849E-2</v>
      </c>
      <c r="N507" s="13">
        <v>9.3847750496914139E-3</v>
      </c>
      <c r="O507" s="13">
        <v>1.195125139775326E-2</v>
      </c>
      <c r="P507" s="13">
        <v>8.2751191107209895E-2</v>
      </c>
      <c r="Q507" s="13">
        <v>0</v>
      </c>
      <c r="R507" s="13">
        <v>1.8726306629092714E-2</v>
      </c>
      <c r="S507" s="149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261</v>
      </c>
      <c r="C508" s="29"/>
      <c r="D508" s="13">
        <v>-9.7903089178153713E-2</v>
      </c>
      <c r="E508" s="13" t="s">
        <v>692</v>
      </c>
      <c r="F508" s="13">
        <v>0.10996085669621869</v>
      </c>
      <c r="G508" s="13">
        <v>-8.9440641609468408E-2</v>
      </c>
      <c r="H508" s="13">
        <v>-0.16052520118642444</v>
      </c>
      <c r="I508" s="13">
        <v>2.3956155810913815E-2</v>
      </c>
      <c r="J508" s="13">
        <v>5.9498435599391719E-2</v>
      </c>
      <c r="K508" s="13">
        <v>3.9188561434547298E-2</v>
      </c>
      <c r="L508" s="13">
        <v>4.2573540462021331E-2</v>
      </c>
      <c r="M508" s="13">
        <v>3.4111092893335915E-2</v>
      </c>
      <c r="N508" s="13">
        <v>-5.2447159650630737E-2</v>
      </c>
      <c r="O508" s="13">
        <v>2.9033624352124976E-2</v>
      </c>
      <c r="P508" s="13">
        <v>8.6578267819184651E-2</v>
      </c>
      <c r="Q508" s="13">
        <v>1.5493708242228621E-2</v>
      </c>
      <c r="R508" s="13">
        <v>-3.0338907789770553E-2</v>
      </c>
      <c r="S508" s="149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262</v>
      </c>
      <c r="C509" s="47"/>
      <c r="D509" s="45">
        <v>1.43</v>
      </c>
      <c r="E509" s="45">
        <v>5.98</v>
      </c>
      <c r="F509" s="45">
        <v>0.96</v>
      </c>
      <c r="G509" s="45">
        <v>1.34</v>
      </c>
      <c r="H509" s="45">
        <v>2.16</v>
      </c>
      <c r="I509" s="45">
        <v>0.03</v>
      </c>
      <c r="J509" s="45">
        <v>0.38</v>
      </c>
      <c r="K509" s="45">
        <v>0.15</v>
      </c>
      <c r="L509" s="45">
        <v>0.19</v>
      </c>
      <c r="M509" s="45">
        <v>0.09</v>
      </c>
      <c r="N509" s="45">
        <v>0.91</v>
      </c>
      <c r="O509" s="45">
        <v>0.03</v>
      </c>
      <c r="P509" s="45">
        <v>0.69</v>
      </c>
      <c r="Q509" s="45" t="s">
        <v>263</v>
      </c>
      <c r="R509" s="45">
        <v>0.66</v>
      </c>
      <c r="S509" s="149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 t="s">
        <v>330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BM510" s="55"/>
    </row>
    <row r="511" spans="1:65">
      <c r="BM511" s="55"/>
    </row>
    <row r="512" spans="1:65" ht="15">
      <c r="B512" s="8" t="s">
        <v>579</v>
      </c>
      <c r="BM512" s="28" t="s">
        <v>317</v>
      </c>
    </row>
    <row r="513" spans="1:65" ht="15">
      <c r="A513" s="25" t="s">
        <v>23</v>
      </c>
      <c r="B513" s="18" t="s">
        <v>110</v>
      </c>
      <c r="C513" s="15" t="s">
        <v>111</v>
      </c>
      <c r="D513" s="16" t="s">
        <v>227</v>
      </c>
      <c r="E513" s="17" t="s">
        <v>227</v>
      </c>
      <c r="F513" s="17" t="s">
        <v>227</v>
      </c>
      <c r="G513" s="17" t="s">
        <v>227</v>
      </c>
      <c r="H513" s="149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228</v>
      </c>
      <c r="C514" s="9" t="s">
        <v>228</v>
      </c>
      <c r="D514" s="147" t="s">
        <v>231</v>
      </c>
      <c r="E514" s="148" t="s">
        <v>232</v>
      </c>
      <c r="F514" s="148" t="s">
        <v>236</v>
      </c>
      <c r="G514" s="148" t="s">
        <v>252</v>
      </c>
      <c r="H514" s="149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3</v>
      </c>
    </row>
    <row r="515" spans="1:65">
      <c r="A515" s="30"/>
      <c r="B515" s="19"/>
      <c r="C515" s="9"/>
      <c r="D515" s="10" t="s">
        <v>285</v>
      </c>
      <c r="E515" s="11" t="s">
        <v>285</v>
      </c>
      <c r="F515" s="11" t="s">
        <v>318</v>
      </c>
      <c r="G515" s="11" t="s">
        <v>285</v>
      </c>
      <c r="H515" s="149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9"/>
      <c r="C516" s="9"/>
      <c r="D516" s="26" t="s">
        <v>319</v>
      </c>
      <c r="E516" s="26" t="s">
        <v>320</v>
      </c>
      <c r="F516" s="26" t="s">
        <v>321</v>
      </c>
      <c r="G516" s="26" t="s">
        <v>257</v>
      </c>
      <c r="H516" s="149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2</v>
      </c>
    </row>
    <row r="517" spans="1:65">
      <c r="A517" s="30"/>
      <c r="B517" s="18">
        <v>1</v>
      </c>
      <c r="C517" s="14">
        <v>1</v>
      </c>
      <c r="D517" s="22">
        <v>0.14399999999999999</v>
      </c>
      <c r="E517" s="22">
        <v>0.14775408301729437</v>
      </c>
      <c r="F517" s="22">
        <v>0.2</v>
      </c>
      <c r="G517" s="22">
        <v>0.16</v>
      </c>
      <c r="H517" s="149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>
        <v>1</v>
      </c>
      <c r="C518" s="9">
        <v>2</v>
      </c>
      <c r="D518" s="11">
        <v>0.13800000000000001</v>
      </c>
      <c r="E518" s="11">
        <v>0.14930377024165514</v>
      </c>
      <c r="F518" s="11">
        <v>0.2</v>
      </c>
      <c r="G518" s="11">
        <v>0.15</v>
      </c>
      <c r="H518" s="149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4</v>
      </c>
    </row>
    <row r="519" spans="1:65">
      <c r="A519" s="30"/>
      <c r="B519" s="19">
        <v>1</v>
      </c>
      <c r="C519" s="9">
        <v>3</v>
      </c>
      <c r="D519" s="11">
        <v>0.13700000000000001</v>
      </c>
      <c r="E519" s="11">
        <v>0.15040586318092933</v>
      </c>
      <c r="F519" s="11">
        <v>0.2</v>
      </c>
      <c r="G519" s="11">
        <v>0.16</v>
      </c>
      <c r="H519" s="149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16</v>
      </c>
    </row>
    <row r="520" spans="1:65">
      <c r="A520" s="30"/>
      <c r="B520" s="19">
        <v>1</v>
      </c>
      <c r="C520" s="9">
        <v>4</v>
      </c>
      <c r="D520" s="11">
        <v>0.14199999999999999</v>
      </c>
      <c r="E520" s="11">
        <v>0.14505846384645715</v>
      </c>
      <c r="F520" s="11">
        <v>0.1</v>
      </c>
      <c r="G520" s="11">
        <v>0.14000000000000001</v>
      </c>
      <c r="H520" s="149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0.15623962687412801</v>
      </c>
    </row>
    <row r="521" spans="1:65">
      <c r="A521" s="30"/>
      <c r="B521" s="19">
        <v>1</v>
      </c>
      <c r="C521" s="9">
        <v>5</v>
      </c>
      <c r="D521" s="11">
        <v>0.14399999999999999</v>
      </c>
      <c r="E521" s="11">
        <v>0.14295717907665084</v>
      </c>
      <c r="F521" s="11">
        <v>0.2</v>
      </c>
      <c r="G521" s="11">
        <v>0.15</v>
      </c>
      <c r="H521" s="149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10</v>
      </c>
    </row>
    <row r="522" spans="1:65">
      <c r="A522" s="30"/>
      <c r="B522" s="19">
        <v>1</v>
      </c>
      <c r="C522" s="9">
        <v>6</v>
      </c>
      <c r="D522" s="11">
        <v>0.13900000000000001</v>
      </c>
      <c r="E522" s="11">
        <v>0.15027168561607365</v>
      </c>
      <c r="F522" s="11">
        <v>0.2</v>
      </c>
      <c r="G522" s="11">
        <v>0.16</v>
      </c>
      <c r="H522" s="149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20" t="s">
        <v>258</v>
      </c>
      <c r="C523" s="12"/>
      <c r="D523" s="23">
        <v>0.14066666666666669</v>
      </c>
      <c r="E523" s="23">
        <v>0.14762517416317675</v>
      </c>
      <c r="F523" s="23">
        <v>0.18333333333333335</v>
      </c>
      <c r="G523" s="23">
        <v>0.15333333333333335</v>
      </c>
      <c r="H523" s="149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259</v>
      </c>
      <c r="C524" s="29"/>
      <c r="D524" s="11">
        <v>0.14050000000000001</v>
      </c>
      <c r="E524" s="11">
        <v>0.14852892662947476</v>
      </c>
      <c r="F524" s="11">
        <v>0.2</v>
      </c>
      <c r="G524" s="11">
        <v>0.155</v>
      </c>
      <c r="H524" s="149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260</v>
      </c>
      <c r="C525" s="29"/>
      <c r="D525" s="24">
        <v>3.0767948691238084E-3</v>
      </c>
      <c r="E525" s="24">
        <v>3.0314596005522505E-3</v>
      </c>
      <c r="F525" s="24">
        <v>4.0824829046386367E-2</v>
      </c>
      <c r="G525" s="24">
        <v>8.1649658092772578E-3</v>
      </c>
      <c r="H525" s="149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86</v>
      </c>
      <c r="C526" s="29"/>
      <c r="D526" s="13">
        <v>2.1872949306567354E-2</v>
      </c>
      <c r="E526" s="13">
        <v>2.0534841823125923E-2</v>
      </c>
      <c r="F526" s="13">
        <v>0.22268088570756198</v>
      </c>
      <c r="G526" s="13">
        <v>5.3249777017025587E-2</v>
      </c>
      <c r="H526" s="14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261</v>
      </c>
      <c r="C527" s="29"/>
      <c r="D527" s="13">
        <v>-9.9673562456773057E-2</v>
      </c>
      <c r="E527" s="13">
        <v>-5.5136157729635094E-2</v>
      </c>
      <c r="F527" s="13">
        <v>0.173411233764869</v>
      </c>
      <c r="G527" s="13">
        <v>-1.8601513578473061E-2</v>
      </c>
      <c r="H527" s="14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46" t="s">
        <v>262</v>
      </c>
      <c r="C528" s="47"/>
      <c r="D528" s="45">
        <v>1.04</v>
      </c>
      <c r="E528" s="45">
        <v>0.3</v>
      </c>
      <c r="F528" s="45">
        <v>3.5</v>
      </c>
      <c r="G528" s="45">
        <v>0.3</v>
      </c>
      <c r="H528" s="14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1"/>
      <c r="C529" s="20"/>
      <c r="D529" s="20"/>
      <c r="E529" s="20"/>
      <c r="F529" s="20"/>
      <c r="G529" s="20"/>
      <c r="BM529" s="55"/>
    </row>
    <row r="530" spans="1:65" ht="15">
      <c r="B530" s="8" t="s">
        <v>580</v>
      </c>
      <c r="BM530" s="28" t="s">
        <v>66</v>
      </c>
    </row>
    <row r="531" spans="1:65" ht="15">
      <c r="A531" s="25" t="s">
        <v>55</v>
      </c>
      <c r="B531" s="18" t="s">
        <v>110</v>
      </c>
      <c r="C531" s="15" t="s">
        <v>111</v>
      </c>
      <c r="D531" s="16" t="s">
        <v>227</v>
      </c>
      <c r="E531" s="17" t="s">
        <v>227</v>
      </c>
      <c r="F531" s="17" t="s">
        <v>227</v>
      </c>
      <c r="G531" s="17" t="s">
        <v>227</v>
      </c>
      <c r="H531" s="17" t="s">
        <v>227</v>
      </c>
      <c r="I531" s="17" t="s">
        <v>227</v>
      </c>
      <c r="J531" s="17" t="s">
        <v>227</v>
      </c>
      <c r="K531" s="17" t="s">
        <v>227</v>
      </c>
      <c r="L531" s="17" t="s">
        <v>227</v>
      </c>
      <c r="M531" s="17" t="s">
        <v>227</v>
      </c>
      <c r="N531" s="17" t="s">
        <v>227</v>
      </c>
      <c r="O531" s="17" t="s">
        <v>227</v>
      </c>
      <c r="P531" s="17" t="s">
        <v>227</v>
      </c>
      <c r="Q531" s="17" t="s">
        <v>227</v>
      </c>
      <c r="R531" s="17" t="s">
        <v>227</v>
      </c>
      <c r="S531" s="17" t="s">
        <v>227</v>
      </c>
      <c r="T531" s="17" t="s">
        <v>227</v>
      </c>
      <c r="U531" s="17" t="s">
        <v>227</v>
      </c>
      <c r="V531" s="17" t="s">
        <v>227</v>
      </c>
      <c r="W531" s="149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1</v>
      </c>
    </row>
    <row r="532" spans="1:65">
      <c r="A532" s="30"/>
      <c r="B532" s="19" t="s">
        <v>228</v>
      </c>
      <c r="C532" s="9" t="s">
        <v>228</v>
      </c>
      <c r="D532" s="147" t="s">
        <v>231</v>
      </c>
      <c r="E532" s="148" t="s">
        <v>232</v>
      </c>
      <c r="F532" s="148" t="s">
        <v>233</v>
      </c>
      <c r="G532" s="148" t="s">
        <v>236</v>
      </c>
      <c r="H532" s="148" t="s">
        <v>237</v>
      </c>
      <c r="I532" s="148" t="s">
        <v>238</v>
      </c>
      <c r="J532" s="148" t="s">
        <v>239</v>
      </c>
      <c r="K532" s="148" t="s">
        <v>240</v>
      </c>
      <c r="L532" s="148" t="s">
        <v>241</v>
      </c>
      <c r="M532" s="148" t="s">
        <v>242</v>
      </c>
      <c r="N532" s="148" t="s">
        <v>243</v>
      </c>
      <c r="O532" s="148" t="s">
        <v>245</v>
      </c>
      <c r="P532" s="148" t="s">
        <v>246</v>
      </c>
      <c r="Q532" s="148" t="s">
        <v>247</v>
      </c>
      <c r="R532" s="148" t="s">
        <v>248</v>
      </c>
      <c r="S532" s="148" t="s">
        <v>282</v>
      </c>
      <c r="T532" s="148" t="s">
        <v>251</v>
      </c>
      <c r="U532" s="148" t="s">
        <v>252</v>
      </c>
      <c r="V532" s="148" t="s">
        <v>296</v>
      </c>
      <c r="W532" s="149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 t="s">
        <v>1</v>
      </c>
    </row>
    <row r="533" spans="1:65">
      <c r="A533" s="30"/>
      <c r="B533" s="19"/>
      <c r="C533" s="9"/>
      <c r="D533" s="10" t="s">
        <v>286</v>
      </c>
      <c r="E533" s="11" t="s">
        <v>285</v>
      </c>
      <c r="F533" s="11" t="s">
        <v>286</v>
      </c>
      <c r="G533" s="11" t="s">
        <v>318</v>
      </c>
      <c r="H533" s="11" t="s">
        <v>318</v>
      </c>
      <c r="I533" s="11" t="s">
        <v>285</v>
      </c>
      <c r="J533" s="11" t="s">
        <v>285</v>
      </c>
      <c r="K533" s="11" t="s">
        <v>285</v>
      </c>
      <c r="L533" s="11" t="s">
        <v>285</v>
      </c>
      <c r="M533" s="11" t="s">
        <v>285</v>
      </c>
      <c r="N533" s="11" t="s">
        <v>318</v>
      </c>
      <c r="O533" s="11" t="s">
        <v>318</v>
      </c>
      <c r="P533" s="11" t="s">
        <v>285</v>
      </c>
      <c r="Q533" s="11" t="s">
        <v>285</v>
      </c>
      <c r="R533" s="11" t="s">
        <v>285</v>
      </c>
      <c r="S533" s="11" t="s">
        <v>318</v>
      </c>
      <c r="T533" s="11" t="s">
        <v>286</v>
      </c>
      <c r="U533" s="11" t="s">
        <v>286</v>
      </c>
      <c r="V533" s="11" t="s">
        <v>286</v>
      </c>
      <c r="W533" s="149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2</v>
      </c>
    </row>
    <row r="534" spans="1:65">
      <c r="A534" s="30"/>
      <c r="B534" s="19"/>
      <c r="C534" s="9"/>
      <c r="D534" s="26" t="s">
        <v>319</v>
      </c>
      <c r="E534" s="26" t="s">
        <v>320</v>
      </c>
      <c r="F534" s="26" t="s">
        <v>320</v>
      </c>
      <c r="G534" s="26" t="s">
        <v>321</v>
      </c>
      <c r="H534" s="26" t="s">
        <v>321</v>
      </c>
      <c r="I534" s="26" t="s">
        <v>321</v>
      </c>
      <c r="J534" s="26" t="s">
        <v>321</v>
      </c>
      <c r="K534" s="26" t="s">
        <v>321</v>
      </c>
      <c r="L534" s="26" t="s">
        <v>321</v>
      </c>
      <c r="M534" s="26" t="s">
        <v>321</v>
      </c>
      <c r="N534" s="26" t="s">
        <v>319</v>
      </c>
      <c r="O534" s="26" t="s">
        <v>319</v>
      </c>
      <c r="P534" s="26" t="s">
        <v>321</v>
      </c>
      <c r="Q534" s="26" t="s">
        <v>319</v>
      </c>
      <c r="R534" s="26" t="s">
        <v>288</v>
      </c>
      <c r="S534" s="26" t="s">
        <v>322</v>
      </c>
      <c r="T534" s="26" t="s">
        <v>319</v>
      </c>
      <c r="U534" s="26" t="s">
        <v>257</v>
      </c>
      <c r="V534" s="26" t="s">
        <v>321</v>
      </c>
      <c r="W534" s="149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3</v>
      </c>
    </row>
    <row r="535" spans="1:65">
      <c r="A535" s="30"/>
      <c r="B535" s="18">
        <v>1</v>
      </c>
      <c r="C535" s="14">
        <v>1</v>
      </c>
      <c r="D535" s="22">
        <v>1.6099999999999999</v>
      </c>
      <c r="E535" s="22">
        <v>1.673942190346674</v>
      </c>
      <c r="F535" s="22">
        <v>1.6801424999999999</v>
      </c>
      <c r="G535" s="22">
        <v>1.68</v>
      </c>
      <c r="H535" s="22">
        <v>1.6099999999999999</v>
      </c>
      <c r="I535" s="22">
        <v>1.6</v>
      </c>
      <c r="J535" s="22">
        <v>1.72</v>
      </c>
      <c r="K535" s="22">
        <v>1.59</v>
      </c>
      <c r="L535" s="22">
        <v>1.68</v>
      </c>
      <c r="M535" s="22">
        <v>1.58</v>
      </c>
      <c r="N535" s="22">
        <v>1.5863311994626623</v>
      </c>
      <c r="O535" s="22">
        <v>1.7399999999999998</v>
      </c>
      <c r="P535" s="22">
        <v>1.6399999999999997</v>
      </c>
      <c r="Q535" s="22">
        <v>1.6200000000000003</v>
      </c>
      <c r="R535" s="22">
        <v>1.59</v>
      </c>
      <c r="S535" s="143">
        <v>1.3899999999999997</v>
      </c>
      <c r="T535" s="22">
        <v>1.72</v>
      </c>
      <c r="U535" s="22">
        <v>1.78</v>
      </c>
      <c r="V535" s="22">
        <v>1.7084401999999999</v>
      </c>
      <c r="W535" s="149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</v>
      </c>
    </row>
    <row r="536" spans="1:65">
      <c r="A536" s="30"/>
      <c r="B536" s="19">
        <v>1</v>
      </c>
      <c r="C536" s="9">
        <v>2</v>
      </c>
      <c r="D536" s="11">
        <v>1.58</v>
      </c>
      <c r="E536" s="11">
        <v>1.6990737406244454</v>
      </c>
      <c r="F536" s="11">
        <v>1.6680860000000002</v>
      </c>
      <c r="G536" s="11">
        <v>1.68</v>
      </c>
      <c r="H536" s="11">
        <v>1.63</v>
      </c>
      <c r="I536" s="11">
        <v>1.6200000000000003</v>
      </c>
      <c r="J536" s="11">
        <v>1.72</v>
      </c>
      <c r="K536" s="11">
        <v>1.6099999999999999</v>
      </c>
      <c r="L536" s="11">
        <v>1.7000000000000002</v>
      </c>
      <c r="M536" s="11">
        <v>1.58</v>
      </c>
      <c r="N536" s="11">
        <v>1.678208375331637</v>
      </c>
      <c r="O536" s="11">
        <v>1.69</v>
      </c>
      <c r="P536" s="11">
        <v>1.6099999999999999</v>
      </c>
      <c r="Q536" s="11">
        <v>1.6</v>
      </c>
      <c r="R536" s="11">
        <v>1.6200000000000003</v>
      </c>
      <c r="S536" s="144">
        <v>1.44</v>
      </c>
      <c r="T536" s="11">
        <v>1.73</v>
      </c>
      <c r="U536" s="11">
        <v>1.77</v>
      </c>
      <c r="V536" s="11">
        <v>1.6904018999999997</v>
      </c>
      <c r="W536" s="149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 t="e">
        <v>#N/A</v>
      </c>
    </row>
    <row r="537" spans="1:65">
      <c r="A537" s="30"/>
      <c r="B537" s="19">
        <v>1</v>
      </c>
      <c r="C537" s="9">
        <v>3</v>
      </c>
      <c r="D537" s="11">
        <v>1.59</v>
      </c>
      <c r="E537" s="11">
        <v>1.6728410705231813</v>
      </c>
      <c r="F537" s="11">
        <v>1.5947157000000001</v>
      </c>
      <c r="G537" s="11">
        <v>1.66</v>
      </c>
      <c r="H537" s="11">
        <v>1.6099999999999999</v>
      </c>
      <c r="I537" s="11">
        <v>1.59</v>
      </c>
      <c r="J537" s="11">
        <v>1.72</v>
      </c>
      <c r="K537" s="11">
        <v>1.6</v>
      </c>
      <c r="L537" s="11">
        <v>1.68</v>
      </c>
      <c r="M537" s="11">
        <v>1.6099999999999999</v>
      </c>
      <c r="N537" s="11">
        <v>1.7414513730478012</v>
      </c>
      <c r="O537" s="11">
        <v>1.72</v>
      </c>
      <c r="P537" s="11">
        <v>1.53</v>
      </c>
      <c r="Q537" s="11">
        <v>1.69</v>
      </c>
      <c r="R537" s="11">
        <v>1.63</v>
      </c>
      <c r="S537" s="144">
        <v>1.4500000000000002</v>
      </c>
      <c r="T537" s="11">
        <v>1.73</v>
      </c>
      <c r="U537" s="11">
        <v>1.7999999999999998</v>
      </c>
      <c r="V537" s="11">
        <v>1.7227507999999998</v>
      </c>
      <c r="W537" s="149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16</v>
      </c>
    </row>
    <row r="538" spans="1:65">
      <c r="A538" s="30"/>
      <c r="B538" s="19">
        <v>1</v>
      </c>
      <c r="C538" s="9">
        <v>4</v>
      </c>
      <c r="D538" s="11">
        <v>1.6099999999999999</v>
      </c>
      <c r="E538" s="11">
        <v>1.6734211654478284</v>
      </c>
      <c r="F538" s="11">
        <v>1.7117068999999998</v>
      </c>
      <c r="G538" s="11">
        <v>1.6</v>
      </c>
      <c r="H538" s="11">
        <v>1.66</v>
      </c>
      <c r="I538" s="11">
        <v>1.59</v>
      </c>
      <c r="J538" s="11">
        <v>1.72</v>
      </c>
      <c r="K538" s="11">
        <v>1.63</v>
      </c>
      <c r="L538" s="11">
        <v>1.67</v>
      </c>
      <c r="M538" s="11">
        <v>1.59</v>
      </c>
      <c r="N538" s="11">
        <v>1.634952109817333</v>
      </c>
      <c r="O538" s="11">
        <v>1.77</v>
      </c>
      <c r="P538" s="11">
        <v>1.59</v>
      </c>
      <c r="Q538" s="11">
        <v>1.67</v>
      </c>
      <c r="R538" s="11">
        <v>1.58</v>
      </c>
      <c r="S538" s="144">
        <v>1.36</v>
      </c>
      <c r="T538" s="11">
        <v>1.73</v>
      </c>
      <c r="U538" s="11">
        <v>1.78</v>
      </c>
      <c r="V538" s="11">
        <v>1.6991822000000001</v>
      </c>
      <c r="W538" s="149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1.6592142720275962</v>
      </c>
    </row>
    <row r="539" spans="1:65">
      <c r="A539" s="30"/>
      <c r="B539" s="19">
        <v>1</v>
      </c>
      <c r="C539" s="9">
        <v>5</v>
      </c>
      <c r="D539" s="11">
        <v>1.6399999999999997</v>
      </c>
      <c r="E539" s="11">
        <v>1.6704888233711916</v>
      </c>
      <c r="F539" s="11">
        <v>1.6243477999999998</v>
      </c>
      <c r="G539" s="11">
        <v>1.6399999999999997</v>
      </c>
      <c r="H539" s="11">
        <v>1.63</v>
      </c>
      <c r="I539" s="11">
        <v>1.6</v>
      </c>
      <c r="J539" s="11">
        <v>1.73</v>
      </c>
      <c r="K539" s="11">
        <v>1.6099999999999999</v>
      </c>
      <c r="L539" s="11">
        <v>1.7000000000000002</v>
      </c>
      <c r="M539" s="11">
        <v>1.6</v>
      </c>
      <c r="N539" s="11">
        <v>1.642047934910825</v>
      </c>
      <c r="O539" s="11">
        <v>1.69</v>
      </c>
      <c r="P539" s="11">
        <v>1.53</v>
      </c>
      <c r="Q539" s="11">
        <v>1.6500000000000001</v>
      </c>
      <c r="R539" s="11">
        <v>1.54</v>
      </c>
      <c r="S539" s="144">
        <v>1.38</v>
      </c>
      <c r="T539" s="11">
        <v>1.71</v>
      </c>
      <c r="U539" s="11">
        <v>1.7500000000000002</v>
      </c>
      <c r="V539" s="11">
        <v>1.7286975999999998</v>
      </c>
      <c r="W539" s="149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98</v>
      </c>
    </row>
    <row r="540" spans="1:65">
      <c r="A540" s="30"/>
      <c r="B540" s="19">
        <v>1</v>
      </c>
      <c r="C540" s="9">
        <v>6</v>
      </c>
      <c r="D540" s="11">
        <v>1.6200000000000003</v>
      </c>
      <c r="E540" s="11">
        <v>1.6484439633774071</v>
      </c>
      <c r="F540" s="11">
        <v>1.686412</v>
      </c>
      <c r="G540" s="11">
        <v>1.7000000000000002</v>
      </c>
      <c r="H540" s="11">
        <v>1.6200000000000003</v>
      </c>
      <c r="I540" s="11">
        <v>1.6099999999999999</v>
      </c>
      <c r="J540" s="11">
        <v>1.7000000000000002</v>
      </c>
      <c r="K540" s="11">
        <v>1.6099999999999999</v>
      </c>
      <c r="L540" s="11">
        <v>1.7000000000000002</v>
      </c>
      <c r="M540" s="11">
        <v>1.6099999999999999</v>
      </c>
      <c r="N540" s="11">
        <v>1.6961416327194083</v>
      </c>
      <c r="O540" s="11">
        <v>1.71</v>
      </c>
      <c r="P540" s="11">
        <v>1.63</v>
      </c>
      <c r="Q540" s="11">
        <v>1.66</v>
      </c>
      <c r="R540" s="11">
        <v>1.59</v>
      </c>
      <c r="S540" s="144">
        <v>1.49</v>
      </c>
      <c r="T540" s="11">
        <v>1.76</v>
      </c>
      <c r="U540" s="145">
        <v>1.7000000000000002</v>
      </c>
      <c r="V540" s="11">
        <v>1.6969141999999999</v>
      </c>
      <c r="W540" s="149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20" t="s">
        <v>258</v>
      </c>
      <c r="C541" s="12"/>
      <c r="D541" s="23">
        <v>1.6083333333333336</v>
      </c>
      <c r="E541" s="23">
        <v>1.6730351589484547</v>
      </c>
      <c r="F541" s="23">
        <v>1.6609018166666669</v>
      </c>
      <c r="G541" s="23">
        <v>1.6599999999999995</v>
      </c>
      <c r="H541" s="23">
        <v>1.6266666666666669</v>
      </c>
      <c r="I541" s="23">
        <v>1.6016666666666666</v>
      </c>
      <c r="J541" s="23">
        <v>1.718333333333333</v>
      </c>
      <c r="K541" s="23">
        <v>1.6083333333333334</v>
      </c>
      <c r="L541" s="23">
        <v>1.6883333333333332</v>
      </c>
      <c r="M541" s="23">
        <v>1.5949999999999998</v>
      </c>
      <c r="N541" s="23">
        <v>1.6631887708816111</v>
      </c>
      <c r="O541" s="23">
        <v>1.72</v>
      </c>
      <c r="P541" s="23">
        <v>1.5883333333333332</v>
      </c>
      <c r="Q541" s="23">
        <v>1.6483333333333334</v>
      </c>
      <c r="R541" s="23">
        <v>1.5916666666666668</v>
      </c>
      <c r="S541" s="23">
        <v>1.4183333333333332</v>
      </c>
      <c r="T541" s="23">
        <v>1.7300000000000002</v>
      </c>
      <c r="U541" s="23">
        <v>1.7633333333333336</v>
      </c>
      <c r="V541" s="23">
        <v>1.7077311499999999</v>
      </c>
      <c r="W541" s="149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3" t="s">
        <v>259</v>
      </c>
      <c r="C542" s="29"/>
      <c r="D542" s="11">
        <v>1.6099999999999999</v>
      </c>
      <c r="E542" s="11">
        <v>1.6731311179855048</v>
      </c>
      <c r="F542" s="11">
        <v>1.6741142500000001</v>
      </c>
      <c r="G542" s="11">
        <v>1.67</v>
      </c>
      <c r="H542" s="11">
        <v>1.625</v>
      </c>
      <c r="I542" s="11">
        <v>1.6</v>
      </c>
      <c r="J542" s="11">
        <v>1.72</v>
      </c>
      <c r="K542" s="11">
        <v>1.6099999999999999</v>
      </c>
      <c r="L542" s="11">
        <v>1.69</v>
      </c>
      <c r="M542" s="11">
        <v>1.5950000000000002</v>
      </c>
      <c r="N542" s="11">
        <v>1.660128155121231</v>
      </c>
      <c r="O542" s="11">
        <v>1.7149999999999999</v>
      </c>
      <c r="P542" s="11">
        <v>1.6</v>
      </c>
      <c r="Q542" s="11">
        <v>1.655</v>
      </c>
      <c r="R542" s="11">
        <v>1.59</v>
      </c>
      <c r="S542" s="11">
        <v>1.4149999999999998</v>
      </c>
      <c r="T542" s="11">
        <v>1.73</v>
      </c>
      <c r="U542" s="11">
        <v>1.7749999999999999</v>
      </c>
      <c r="V542" s="11">
        <v>1.7038112000000001</v>
      </c>
      <c r="W542" s="149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260</v>
      </c>
      <c r="C543" s="29"/>
      <c r="D543" s="24">
        <v>2.1369760566432711E-2</v>
      </c>
      <c r="E543" s="24">
        <v>1.6063796795742442E-2</v>
      </c>
      <c r="F543" s="24">
        <v>4.3290970202545284E-2</v>
      </c>
      <c r="G543" s="24">
        <v>3.5777087639996666E-2</v>
      </c>
      <c r="H543" s="24">
        <v>1.8618986725025238E-2</v>
      </c>
      <c r="I543" s="24">
        <v>1.169045194450017E-2</v>
      </c>
      <c r="J543" s="24">
        <v>9.8319208025016772E-3</v>
      </c>
      <c r="K543" s="24">
        <v>1.3291601358251182E-2</v>
      </c>
      <c r="L543" s="24">
        <v>1.3291601358251387E-2</v>
      </c>
      <c r="M543" s="24">
        <v>1.3784048752090137E-2</v>
      </c>
      <c r="N543" s="24">
        <v>5.4014525411190915E-2</v>
      </c>
      <c r="O543" s="24">
        <v>3.0983866769659335E-2</v>
      </c>
      <c r="P543" s="24">
        <v>4.8339080118126536E-2</v>
      </c>
      <c r="Q543" s="24">
        <v>3.3115957885386002E-2</v>
      </c>
      <c r="R543" s="24">
        <v>3.1885210782848332E-2</v>
      </c>
      <c r="S543" s="24">
        <v>4.9564772436345064E-2</v>
      </c>
      <c r="T543" s="24">
        <v>1.6733200530681523E-2</v>
      </c>
      <c r="U543" s="24">
        <v>3.5023801430836415E-2</v>
      </c>
      <c r="V543" s="24">
        <v>1.5205778655465152E-2</v>
      </c>
      <c r="W543" s="203"/>
      <c r="X543" s="204"/>
      <c r="Y543" s="204"/>
      <c r="Z543" s="204"/>
      <c r="AA543" s="204"/>
      <c r="AB543" s="204"/>
      <c r="AC543" s="204"/>
      <c r="AD543" s="204"/>
      <c r="AE543" s="204"/>
      <c r="AF543" s="204"/>
      <c r="AG543" s="204"/>
      <c r="AH543" s="204"/>
      <c r="AI543" s="204"/>
      <c r="AJ543" s="204"/>
      <c r="AK543" s="204"/>
      <c r="AL543" s="204"/>
      <c r="AM543" s="204"/>
      <c r="AN543" s="204"/>
      <c r="AO543" s="204"/>
      <c r="AP543" s="204"/>
      <c r="AQ543" s="204"/>
      <c r="AR543" s="204"/>
      <c r="AS543" s="204"/>
      <c r="AT543" s="204"/>
      <c r="AU543" s="204"/>
      <c r="AV543" s="204"/>
      <c r="AW543" s="204"/>
      <c r="AX543" s="204"/>
      <c r="AY543" s="204"/>
      <c r="AZ543" s="204"/>
      <c r="BA543" s="204"/>
      <c r="BB543" s="204"/>
      <c r="BC543" s="204"/>
      <c r="BD543" s="204"/>
      <c r="BE543" s="204"/>
      <c r="BF543" s="204"/>
      <c r="BG543" s="204"/>
      <c r="BH543" s="204"/>
      <c r="BI543" s="204"/>
      <c r="BJ543" s="204"/>
      <c r="BK543" s="204"/>
      <c r="BL543" s="204"/>
      <c r="BM543" s="56"/>
    </row>
    <row r="544" spans="1:65">
      <c r="A544" s="30"/>
      <c r="B544" s="3" t="s">
        <v>86</v>
      </c>
      <c r="C544" s="29"/>
      <c r="D544" s="13">
        <v>1.3286897761512564E-2</v>
      </c>
      <c r="E544" s="13">
        <v>9.6015894883159231E-3</v>
      </c>
      <c r="F544" s="13">
        <v>2.6064737703416892E-2</v>
      </c>
      <c r="G544" s="13">
        <v>2.1552462433732936E-2</v>
      </c>
      <c r="H544" s="13">
        <v>1.1446098396531906E-2</v>
      </c>
      <c r="I544" s="13">
        <v>7.2989294138398565E-3</v>
      </c>
      <c r="J544" s="13">
        <v>5.721777382639192E-3</v>
      </c>
      <c r="K544" s="13">
        <v>8.2642080983945168E-3</v>
      </c>
      <c r="L544" s="13">
        <v>7.8726167965950961E-3</v>
      </c>
      <c r="M544" s="13">
        <v>8.6420368351662318E-3</v>
      </c>
      <c r="N544" s="13">
        <v>3.2476485145194481E-2</v>
      </c>
      <c r="O544" s="13">
        <v>1.8013876028871705E-2</v>
      </c>
      <c r="P544" s="13">
        <v>3.0433838479408105E-2</v>
      </c>
      <c r="Q544" s="13">
        <v>2.0090571012367643E-2</v>
      </c>
      <c r="R544" s="13">
        <v>2.003259316199895E-2</v>
      </c>
      <c r="S544" s="13">
        <v>3.4945785501535889E-2</v>
      </c>
      <c r="T544" s="13">
        <v>9.6723702489488559E-3</v>
      </c>
      <c r="U544" s="13">
        <v>1.9862269242440309E-2</v>
      </c>
      <c r="V544" s="13">
        <v>8.9040822704821859E-3</v>
      </c>
      <c r="W544" s="149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261</v>
      </c>
      <c r="C545" s="29"/>
      <c r="D545" s="13">
        <v>-3.0665682878971978E-2</v>
      </c>
      <c r="E545" s="13">
        <v>8.3297782292874878E-3</v>
      </c>
      <c r="F545" s="13">
        <v>1.0170745680775362E-3</v>
      </c>
      <c r="G545" s="13">
        <v>4.7355425134032458E-4</v>
      </c>
      <c r="H545" s="13">
        <v>-1.9616276155312584E-2</v>
      </c>
      <c r="I545" s="13">
        <v>-3.4683648960302849E-2</v>
      </c>
      <c r="J545" s="13">
        <v>3.5630757462983942E-2</v>
      </c>
      <c r="K545" s="13">
        <v>-3.0665682878972089E-2</v>
      </c>
      <c r="L545" s="13">
        <v>1.7549910096996024E-2</v>
      </c>
      <c r="M545" s="13">
        <v>-3.8701615041633608E-2</v>
      </c>
      <c r="N545" s="13">
        <v>2.3954102378578312E-3</v>
      </c>
      <c r="O545" s="13">
        <v>3.6635248983316826E-2</v>
      </c>
      <c r="P545" s="13">
        <v>-4.2719581122964256E-2</v>
      </c>
      <c r="Q545" s="13">
        <v>-6.557886390987977E-3</v>
      </c>
      <c r="R545" s="13">
        <v>-4.0710598082298821E-2</v>
      </c>
      <c r="S545" s="13">
        <v>-0.14517771619689668</v>
      </c>
      <c r="T545" s="13">
        <v>4.2662198105313021E-2</v>
      </c>
      <c r="U545" s="13">
        <v>6.2752028511966484E-2</v>
      </c>
      <c r="V545" s="13">
        <v>2.9240875509776609E-2</v>
      </c>
      <c r="W545" s="149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46" t="s">
        <v>262</v>
      </c>
      <c r="C546" s="47"/>
      <c r="D546" s="45">
        <v>0.67</v>
      </c>
      <c r="E546" s="45">
        <v>0.17</v>
      </c>
      <c r="F546" s="45">
        <v>0.01</v>
      </c>
      <c r="G546" s="45">
        <v>0</v>
      </c>
      <c r="H546" s="45">
        <v>0.44</v>
      </c>
      <c r="I546" s="45">
        <v>0.76</v>
      </c>
      <c r="J546" s="45">
        <v>0.76</v>
      </c>
      <c r="K546" s="45">
        <v>0.67</v>
      </c>
      <c r="L546" s="45">
        <v>0.37</v>
      </c>
      <c r="M546" s="45">
        <v>0.85</v>
      </c>
      <c r="N546" s="45">
        <v>0.04</v>
      </c>
      <c r="O546" s="45">
        <v>0.78</v>
      </c>
      <c r="P546" s="45">
        <v>0.94</v>
      </c>
      <c r="Q546" s="45">
        <v>0.15</v>
      </c>
      <c r="R546" s="45">
        <v>0.89</v>
      </c>
      <c r="S546" s="45">
        <v>3.15</v>
      </c>
      <c r="T546" s="45">
        <v>0.91</v>
      </c>
      <c r="U546" s="45">
        <v>1.35</v>
      </c>
      <c r="V546" s="45">
        <v>0.62</v>
      </c>
      <c r="W546" s="149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1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BM547" s="55"/>
    </row>
    <row r="548" spans="1:65" ht="15">
      <c r="B548" s="8" t="s">
        <v>581</v>
      </c>
      <c r="BM548" s="28" t="s">
        <v>66</v>
      </c>
    </row>
    <row r="549" spans="1:65" ht="15">
      <c r="A549" s="25" t="s">
        <v>56</v>
      </c>
      <c r="B549" s="18" t="s">
        <v>110</v>
      </c>
      <c r="C549" s="15" t="s">
        <v>111</v>
      </c>
      <c r="D549" s="16" t="s">
        <v>227</v>
      </c>
      <c r="E549" s="17" t="s">
        <v>227</v>
      </c>
      <c r="F549" s="17" t="s">
        <v>227</v>
      </c>
      <c r="G549" s="17" t="s">
        <v>227</v>
      </c>
      <c r="H549" s="17" t="s">
        <v>227</v>
      </c>
      <c r="I549" s="17" t="s">
        <v>227</v>
      </c>
      <c r="J549" s="17" t="s">
        <v>227</v>
      </c>
      <c r="K549" s="17" t="s">
        <v>227</v>
      </c>
      <c r="L549" s="17" t="s">
        <v>227</v>
      </c>
      <c r="M549" s="17" t="s">
        <v>227</v>
      </c>
      <c r="N549" s="17" t="s">
        <v>227</v>
      </c>
      <c r="O549" s="17" t="s">
        <v>227</v>
      </c>
      <c r="P549" s="17" t="s">
        <v>227</v>
      </c>
      <c r="Q549" s="17" t="s">
        <v>227</v>
      </c>
      <c r="R549" s="17" t="s">
        <v>227</v>
      </c>
      <c r="S549" s="17" t="s">
        <v>227</v>
      </c>
      <c r="T549" s="17" t="s">
        <v>227</v>
      </c>
      <c r="U549" s="17" t="s">
        <v>227</v>
      </c>
      <c r="V549" s="17" t="s">
        <v>227</v>
      </c>
      <c r="W549" s="149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</v>
      </c>
    </row>
    <row r="550" spans="1:65">
      <c r="A550" s="30"/>
      <c r="B550" s="19" t="s">
        <v>228</v>
      </c>
      <c r="C550" s="9" t="s">
        <v>228</v>
      </c>
      <c r="D550" s="147" t="s">
        <v>231</v>
      </c>
      <c r="E550" s="148" t="s">
        <v>232</v>
      </c>
      <c r="F550" s="148" t="s">
        <v>233</v>
      </c>
      <c r="G550" s="148" t="s">
        <v>236</v>
      </c>
      <c r="H550" s="148" t="s">
        <v>237</v>
      </c>
      <c r="I550" s="148" t="s">
        <v>238</v>
      </c>
      <c r="J550" s="148" t="s">
        <v>239</v>
      </c>
      <c r="K550" s="148" t="s">
        <v>240</v>
      </c>
      <c r="L550" s="148" t="s">
        <v>241</v>
      </c>
      <c r="M550" s="148" t="s">
        <v>242</v>
      </c>
      <c r="N550" s="148" t="s">
        <v>243</v>
      </c>
      <c r="O550" s="148" t="s">
        <v>245</v>
      </c>
      <c r="P550" s="148" t="s">
        <v>246</v>
      </c>
      <c r="Q550" s="148" t="s">
        <v>247</v>
      </c>
      <c r="R550" s="148" t="s">
        <v>248</v>
      </c>
      <c r="S550" s="148" t="s">
        <v>282</v>
      </c>
      <c r="T550" s="148" t="s">
        <v>251</v>
      </c>
      <c r="U550" s="148" t="s">
        <v>252</v>
      </c>
      <c r="V550" s="148" t="s">
        <v>296</v>
      </c>
      <c r="W550" s="149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 t="s">
        <v>1</v>
      </c>
    </row>
    <row r="551" spans="1:65">
      <c r="A551" s="30"/>
      <c r="B551" s="19"/>
      <c r="C551" s="9"/>
      <c r="D551" s="10" t="s">
        <v>286</v>
      </c>
      <c r="E551" s="11" t="s">
        <v>285</v>
      </c>
      <c r="F551" s="11" t="s">
        <v>286</v>
      </c>
      <c r="G551" s="11" t="s">
        <v>318</v>
      </c>
      <c r="H551" s="11" t="s">
        <v>285</v>
      </c>
      <c r="I551" s="11" t="s">
        <v>285</v>
      </c>
      <c r="J551" s="11" t="s">
        <v>285</v>
      </c>
      <c r="K551" s="11" t="s">
        <v>285</v>
      </c>
      <c r="L551" s="11" t="s">
        <v>285</v>
      </c>
      <c r="M551" s="11" t="s">
        <v>285</v>
      </c>
      <c r="N551" s="11" t="s">
        <v>318</v>
      </c>
      <c r="O551" s="11" t="s">
        <v>318</v>
      </c>
      <c r="P551" s="11" t="s">
        <v>285</v>
      </c>
      <c r="Q551" s="11" t="s">
        <v>285</v>
      </c>
      <c r="R551" s="11" t="s">
        <v>285</v>
      </c>
      <c r="S551" s="11" t="s">
        <v>318</v>
      </c>
      <c r="T551" s="11" t="s">
        <v>286</v>
      </c>
      <c r="U551" s="11" t="s">
        <v>286</v>
      </c>
      <c r="V551" s="11" t="s">
        <v>286</v>
      </c>
      <c r="W551" s="149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9"/>
      <c r="C552" s="9"/>
      <c r="D552" s="26" t="s">
        <v>319</v>
      </c>
      <c r="E552" s="26" t="s">
        <v>320</v>
      </c>
      <c r="F552" s="26" t="s">
        <v>320</v>
      </c>
      <c r="G552" s="26" t="s">
        <v>321</v>
      </c>
      <c r="H552" s="26" t="s">
        <v>321</v>
      </c>
      <c r="I552" s="26" t="s">
        <v>321</v>
      </c>
      <c r="J552" s="26" t="s">
        <v>321</v>
      </c>
      <c r="K552" s="26" t="s">
        <v>321</v>
      </c>
      <c r="L552" s="26" t="s">
        <v>321</v>
      </c>
      <c r="M552" s="26" t="s">
        <v>321</v>
      </c>
      <c r="N552" s="26" t="s">
        <v>319</v>
      </c>
      <c r="O552" s="26" t="s">
        <v>319</v>
      </c>
      <c r="P552" s="26" t="s">
        <v>321</v>
      </c>
      <c r="Q552" s="26" t="s">
        <v>319</v>
      </c>
      <c r="R552" s="26" t="s">
        <v>288</v>
      </c>
      <c r="S552" s="26" t="s">
        <v>322</v>
      </c>
      <c r="T552" s="26" t="s">
        <v>319</v>
      </c>
      <c r="U552" s="26" t="s">
        <v>257</v>
      </c>
      <c r="V552" s="26" t="s">
        <v>321</v>
      </c>
      <c r="W552" s="149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8">
        <v>1</v>
      </c>
      <c r="C553" s="14">
        <v>1</v>
      </c>
      <c r="D553" s="205">
        <v>7.0400000000000004E-2</v>
      </c>
      <c r="E553" s="205">
        <v>7.5038850799250684E-2</v>
      </c>
      <c r="F553" s="205">
        <v>6.8762400000000001E-2</v>
      </c>
      <c r="G553" s="205">
        <v>7.5600000000000001E-2</v>
      </c>
      <c r="H553" s="205">
        <v>7.0500000000000007E-2</v>
      </c>
      <c r="I553" s="205">
        <v>6.6299999999999998E-2</v>
      </c>
      <c r="J553" s="205">
        <v>7.3700000000000002E-2</v>
      </c>
      <c r="K553" s="205">
        <v>6.7299999999999999E-2</v>
      </c>
      <c r="L553" s="205">
        <v>6.83E-2</v>
      </c>
      <c r="M553" s="205">
        <v>6.8099999999999994E-2</v>
      </c>
      <c r="N553" s="205">
        <v>7.1138815889999985E-2</v>
      </c>
      <c r="O553" s="205">
        <v>7.7399999999999997E-2</v>
      </c>
      <c r="P553" s="205">
        <v>7.22E-2</v>
      </c>
      <c r="Q553" s="205">
        <v>7.5499999999999998E-2</v>
      </c>
      <c r="R553" s="205">
        <v>6.9800000000000001E-2</v>
      </c>
      <c r="S553" s="205">
        <v>7.4499999999999997E-2</v>
      </c>
      <c r="T553" s="205">
        <v>6.9849999999999995E-2</v>
      </c>
      <c r="U553" s="205">
        <v>7.2000000000000008E-2</v>
      </c>
      <c r="V553" s="205">
        <v>7.1005299999999993E-2</v>
      </c>
      <c r="W553" s="203"/>
      <c r="X553" s="204"/>
      <c r="Y553" s="204"/>
      <c r="Z553" s="204"/>
      <c r="AA553" s="204"/>
      <c r="AB553" s="204"/>
      <c r="AC553" s="204"/>
      <c r="AD553" s="204"/>
      <c r="AE553" s="204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204"/>
      <c r="AT553" s="204"/>
      <c r="AU553" s="204"/>
      <c r="AV553" s="204"/>
      <c r="AW553" s="204"/>
      <c r="AX553" s="204"/>
      <c r="AY553" s="204"/>
      <c r="AZ553" s="204"/>
      <c r="BA553" s="204"/>
      <c r="BB553" s="204"/>
      <c r="BC553" s="204"/>
      <c r="BD553" s="204"/>
      <c r="BE553" s="204"/>
      <c r="BF553" s="204"/>
      <c r="BG553" s="204"/>
      <c r="BH553" s="204"/>
      <c r="BI553" s="204"/>
      <c r="BJ553" s="204"/>
      <c r="BK553" s="204"/>
      <c r="BL553" s="204"/>
      <c r="BM553" s="207">
        <v>1</v>
      </c>
    </row>
    <row r="554" spans="1:65">
      <c r="A554" s="30"/>
      <c r="B554" s="19">
        <v>1</v>
      </c>
      <c r="C554" s="9">
        <v>2</v>
      </c>
      <c r="D554" s="24">
        <v>6.8499999999999991E-2</v>
      </c>
      <c r="E554" s="24">
        <v>7.1394743061013496E-2</v>
      </c>
      <c r="F554" s="24">
        <v>6.8127700000000013E-2</v>
      </c>
      <c r="G554" s="24">
        <v>7.4899999999999994E-2</v>
      </c>
      <c r="H554" s="24">
        <v>7.3300000000000004E-2</v>
      </c>
      <c r="I554" s="24">
        <v>6.6600000000000006E-2</v>
      </c>
      <c r="J554" s="24">
        <v>7.3099999999999998E-2</v>
      </c>
      <c r="K554" s="24">
        <v>6.83E-2</v>
      </c>
      <c r="L554" s="24">
        <v>6.9699999999999998E-2</v>
      </c>
      <c r="M554" s="24">
        <v>6.8400000000000002E-2</v>
      </c>
      <c r="N554" s="24">
        <v>7.2221359799999996E-2</v>
      </c>
      <c r="O554" s="24">
        <v>7.5299999999999992E-2</v>
      </c>
      <c r="P554" s="24">
        <v>7.0900000000000005E-2</v>
      </c>
      <c r="Q554" s="24">
        <v>7.5199999999999989E-2</v>
      </c>
      <c r="R554" s="24">
        <v>7.1400000000000005E-2</v>
      </c>
      <c r="S554" s="24">
        <v>7.22E-2</v>
      </c>
      <c r="T554" s="24">
        <v>7.085000000000001E-2</v>
      </c>
      <c r="U554" s="24">
        <v>7.2000000000000008E-2</v>
      </c>
      <c r="V554" s="24">
        <v>6.8280399999999991E-2</v>
      </c>
      <c r="W554" s="203"/>
      <c r="X554" s="204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207">
        <v>27</v>
      </c>
    </row>
    <row r="555" spans="1:65">
      <c r="A555" s="30"/>
      <c r="B555" s="19">
        <v>1</v>
      </c>
      <c r="C555" s="9">
        <v>3</v>
      </c>
      <c r="D555" s="24">
        <v>6.8900000000000003E-2</v>
      </c>
      <c r="E555" s="24">
        <v>7.1527520729154637E-2</v>
      </c>
      <c r="F555" s="24">
        <v>6.7724500000000007E-2</v>
      </c>
      <c r="G555" s="24">
        <v>7.4299999999999991E-2</v>
      </c>
      <c r="H555" s="24">
        <v>7.3700000000000002E-2</v>
      </c>
      <c r="I555" s="24">
        <v>6.5600000000000006E-2</v>
      </c>
      <c r="J555" s="24">
        <v>7.3700000000000002E-2</v>
      </c>
      <c r="K555" s="24">
        <v>6.7400000000000002E-2</v>
      </c>
      <c r="L555" s="24">
        <v>6.88E-2</v>
      </c>
      <c r="M555" s="24">
        <v>7.0099999999999996E-2</v>
      </c>
      <c r="N555" s="24">
        <v>7.4769489280000004E-2</v>
      </c>
      <c r="O555" s="24">
        <v>7.6800000000000007E-2</v>
      </c>
      <c r="P555" s="24">
        <v>6.7799999999999999E-2</v>
      </c>
      <c r="Q555" s="24">
        <v>7.8799999999999995E-2</v>
      </c>
      <c r="R555" s="24">
        <v>7.1500000000000008E-2</v>
      </c>
      <c r="S555" s="24">
        <v>7.3700000000000002E-2</v>
      </c>
      <c r="T555" s="24">
        <v>7.0660000000000001E-2</v>
      </c>
      <c r="U555" s="24">
        <v>7.3999999999999996E-2</v>
      </c>
      <c r="V555" s="24">
        <v>7.0696000000000009E-2</v>
      </c>
      <c r="W555" s="203"/>
      <c r="X555" s="204"/>
      <c r="Y555" s="204"/>
      <c r="Z555" s="204"/>
      <c r="AA555" s="204"/>
      <c r="AB555" s="204"/>
      <c r="AC555" s="204"/>
      <c r="AD555" s="204"/>
      <c r="AE555" s="204"/>
      <c r="AF555" s="204"/>
      <c r="AG555" s="204"/>
      <c r="AH555" s="204"/>
      <c r="AI555" s="204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07">
        <v>16</v>
      </c>
    </row>
    <row r="556" spans="1:65">
      <c r="A556" s="30"/>
      <c r="B556" s="19">
        <v>1</v>
      </c>
      <c r="C556" s="9">
        <v>4</v>
      </c>
      <c r="D556" s="24">
        <v>6.989999999999999E-2</v>
      </c>
      <c r="E556" s="24">
        <v>7.3803244700522561E-2</v>
      </c>
      <c r="F556" s="24">
        <v>6.928419999999999E-2</v>
      </c>
      <c r="G556" s="24">
        <v>7.2999999999999995E-2</v>
      </c>
      <c r="H556" s="24">
        <v>7.4399999999999994E-2</v>
      </c>
      <c r="I556" s="24">
        <v>6.59E-2</v>
      </c>
      <c r="J556" s="24">
        <v>7.2900000000000006E-2</v>
      </c>
      <c r="K556" s="24">
        <v>6.8999999999999992E-2</v>
      </c>
      <c r="L556" s="24">
        <v>6.8599999999999994E-2</v>
      </c>
      <c r="M556" s="24">
        <v>6.8900000000000003E-2</v>
      </c>
      <c r="N556" s="24">
        <v>7.4088528729999992E-2</v>
      </c>
      <c r="O556" s="24">
        <v>7.6499999999999999E-2</v>
      </c>
      <c r="P556" s="24">
        <v>7.110000000000001E-2</v>
      </c>
      <c r="Q556" s="24">
        <v>7.7200000000000005E-2</v>
      </c>
      <c r="R556" s="24">
        <v>6.9699999999999998E-2</v>
      </c>
      <c r="S556" s="24">
        <v>7.110000000000001E-2</v>
      </c>
      <c r="T556" s="24">
        <v>7.0629999999999998E-2</v>
      </c>
      <c r="U556" s="24">
        <v>7.2000000000000008E-2</v>
      </c>
      <c r="V556" s="24">
        <v>6.9174899999999998E-2</v>
      </c>
      <c r="W556" s="203"/>
      <c r="X556" s="204"/>
      <c r="Y556" s="204"/>
      <c r="Z556" s="204"/>
      <c r="AA556" s="204"/>
      <c r="AB556" s="204"/>
      <c r="AC556" s="204"/>
      <c r="AD556" s="204"/>
      <c r="AE556" s="204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07">
        <v>7.1280822256616083E-2</v>
      </c>
    </row>
    <row r="557" spans="1:65">
      <c r="A557" s="30"/>
      <c r="B557" s="19">
        <v>1</v>
      </c>
      <c r="C557" s="9">
        <v>5</v>
      </c>
      <c r="D557" s="24">
        <v>7.110000000000001E-2</v>
      </c>
      <c r="E557" s="24">
        <v>7.0906927940120046E-2</v>
      </c>
      <c r="F557" s="24">
        <v>6.8704399999999999E-2</v>
      </c>
      <c r="G557" s="24">
        <v>7.4799999999999991E-2</v>
      </c>
      <c r="H557" s="24">
        <v>7.3300000000000004E-2</v>
      </c>
      <c r="I557" s="24">
        <v>6.6400000000000001E-2</v>
      </c>
      <c r="J557" s="24">
        <v>7.3899999999999993E-2</v>
      </c>
      <c r="K557" s="24">
        <v>6.7599999999999993E-2</v>
      </c>
      <c r="L557" s="24">
        <v>6.989999999999999E-2</v>
      </c>
      <c r="M557" s="24">
        <v>6.8699999999999997E-2</v>
      </c>
      <c r="N557" s="24">
        <v>7.1972221969341485E-2</v>
      </c>
      <c r="O557" s="24">
        <v>7.5600000000000001E-2</v>
      </c>
      <c r="P557" s="24">
        <v>6.7799999999999999E-2</v>
      </c>
      <c r="Q557" s="24">
        <v>7.5800000000000006E-2</v>
      </c>
      <c r="R557" s="24">
        <v>6.7699999999999996E-2</v>
      </c>
      <c r="S557" s="24">
        <v>6.7699999999999996E-2</v>
      </c>
      <c r="T557" s="24">
        <v>6.9959999999999994E-2</v>
      </c>
      <c r="U557" s="24">
        <v>7.2000000000000008E-2</v>
      </c>
      <c r="V557" s="24">
        <v>7.0721199999999998E-2</v>
      </c>
      <c r="W557" s="203"/>
      <c r="X557" s="204"/>
      <c r="Y557" s="204"/>
      <c r="Z557" s="204"/>
      <c r="AA557" s="204"/>
      <c r="AB557" s="204"/>
      <c r="AC557" s="204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07">
        <v>99</v>
      </c>
    </row>
    <row r="558" spans="1:65">
      <c r="A558" s="30"/>
      <c r="B558" s="19">
        <v>1</v>
      </c>
      <c r="C558" s="9">
        <v>6</v>
      </c>
      <c r="D558" s="24">
        <v>7.0199999999999999E-2</v>
      </c>
      <c r="E558" s="24">
        <v>7.2098031344831906E-2</v>
      </c>
      <c r="F558" s="24">
        <v>6.8204499999999987E-2</v>
      </c>
      <c r="G558" s="24">
        <v>7.6700000000000004E-2</v>
      </c>
      <c r="H558" s="24">
        <v>7.0900000000000005E-2</v>
      </c>
      <c r="I558" s="24">
        <v>6.6400000000000001E-2</v>
      </c>
      <c r="J558" s="24">
        <v>7.2800000000000004E-2</v>
      </c>
      <c r="K558" s="24">
        <v>6.8499999999999991E-2</v>
      </c>
      <c r="L558" s="24">
        <v>6.9699999999999998E-2</v>
      </c>
      <c r="M558" s="24">
        <v>6.88E-2</v>
      </c>
      <c r="N558" s="24">
        <v>7.2532403009999996E-2</v>
      </c>
      <c r="O558" s="24">
        <v>7.6100000000000001E-2</v>
      </c>
      <c r="P558" s="24">
        <v>7.1800000000000003E-2</v>
      </c>
      <c r="Q558" s="24">
        <v>7.6999999999999999E-2</v>
      </c>
      <c r="R558" s="24">
        <v>6.989999999999999E-2</v>
      </c>
      <c r="S558" s="24">
        <v>7.0400000000000004E-2</v>
      </c>
      <c r="T558" s="24">
        <v>7.1709999999999996E-2</v>
      </c>
      <c r="U558" s="209">
        <v>6.8000000000000005E-2</v>
      </c>
      <c r="V558" s="24">
        <v>6.9576100000000002E-2</v>
      </c>
      <c r="W558" s="203"/>
      <c r="X558" s="204"/>
      <c r="Y558" s="204"/>
      <c r="Z558" s="204"/>
      <c r="AA558" s="204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56"/>
    </row>
    <row r="559" spans="1:65">
      <c r="A559" s="30"/>
      <c r="B559" s="20" t="s">
        <v>258</v>
      </c>
      <c r="C559" s="12"/>
      <c r="D559" s="210">
        <v>6.9833333333333317E-2</v>
      </c>
      <c r="E559" s="210">
        <v>7.2461553095815548E-2</v>
      </c>
      <c r="F559" s="210">
        <v>6.846795E-2</v>
      </c>
      <c r="G559" s="210">
        <v>7.488333333333333E-2</v>
      </c>
      <c r="H559" s="210">
        <v>7.268333333333335E-2</v>
      </c>
      <c r="I559" s="210">
        <v>6.6200000000000009E-2</v>
      </c>
      <c r="J559" s="210">
        <v>7.3349999999999985E-2</v>
      </c>
      <c r="K559" s="210">
        <v>6.801666666666667E-2</v>
      </c>
      <c r="L559" s="210">
        <v>6.9166666666666654E-2</v>
      </c>
      <c r="M559" s="210">
        <v>6.8833333333333344E-2</v>
      </c>
      <c r="N559" s="210">
        <v>7.2787136446556919E-2</v>
      </c>
      <c r="O559" s="210">
        <v>7.6283333333333328E-2</v>
      </c>
      <c r="P559" s="210">
        <v>7.0266666666666658E-2</v>
      </c>
      <c r="Q559" s="210">
        <v>7.6583333333333323E-2</v>
      </c>
      <c r="R559" s="210">
        <v>6.9999999999999993E-2</v>
      </c>
      <c r="S559" s="210">
        <v>7.1599999999999997E-2</v>
      </c>
      <c r="T559" s="210">
        <v>7.0609999999999992E-2</v>
      </c>
      <c r="U559" s="210">
        <v>7.166666666666667E-2</v>
      </c>
      <c r="V559" s="210">
        <v>6.9908983333333327E-2</v>
      </c>
      <c r="W559" s="203"/>
      <c r="X559" s="204"/>
      <c r="Y559" s="204"/>
      <c r="Z559" s="204"/>
      <c r="AA559" s="204"/>
      <c r="AB559" s="204"/>
      <c r="AC559" s="204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56"/>
    </row>
    <row r="560" spans="1:65">
      <c r="A560" s="30"/>
      <c r="B560" s="3" t="s">
        <v>259</v>
      </c>
      <c r="C560" s="29"/>
      <c r="D560" s="24">
        <v>7.0050000000000001E-2</v>
      </c>
      <c r="E560" s="24">
        <v>7.1812776036993264E-2</v>
      </c>
      <c r="F560" s="24">
        <v>6.845445E-2</v>
      </c>
      <c r="G560" s="24">
        <v>7.485E-2</v>
      </c>
      <c r="H560" s="24">
        <v>7.3300000000000004E-2</v>
      </c>
      <c r="I560" s="24">
        <v>6.6349999999999992E-2</v>
      </c>
      <c r="J560" s="24">
        <v>7.3399999999999993E-2</v>
      </c>
      <c r="K560" s="24">
        <v>6.7949999999999997E-2</v>
      </c>
      <c r="L560" s="24">
        <v>6.9250000000000006E-2</v>
      </c>
      <c r="M560" s="24">
        <v>6.8750000000000006E-2</v>
      </c>
      <c r="N560" s="24">
        <v>7.2376881404999996E-2</v>
      </c>
      <c r="O560" s="24">
        <v>7.6300000000000007E-2</v>
      </c>
      <c r="P560" s="24">
        <v>7.1000000000000008E-2</v>
      </c>
      <c r="Q560" s="24">
        <v>7.6399999999999996E-2</v>
      </c>
      <c r="R560" s="24">
        <v>6.9849999999999995E-2</v>
      </c>
      <c r="S560" s="24">
        <v>7.1650000000000005E-2</v>
      </c>
      <c r="T560" s="24">
        <v>7.0644999999999999E-2</v>
      </c>
      <c r="U560" s="24">
        <v>7.2000000000000008E-2</v>
      </c>
      <c r="V560" s="24">
        <v>7.0136050000000005E-2</v>
      </c>
      <c r="W560" s="203"/>
      <c r="X560" s="204"/>
      <c r="Y560" s="204"/>
      <c r="Z560" s="204"/>
      <c r="AA560" s="204"/>
      <c r="AB560" s="204"/>
      <c r="AC560" s="204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56"/>
    </row>
    <row r="561" spans="1:65">
      <c r="A561" s="30"/>
      <c r="B561" s="3" t="s">
        <v>260</v>
      </c>
      <c r="C561" s="29"/>
      <c r="D561" s="24">
        <v>9.7091022585338749E-4</v>
      </c>
      <c r="E561" s="24">
        <v>1.612582237577812E-3</v>
      </c>
      <c r="F561" s="24">
        <v>5.5619552946782516E-4</v>
      </c>
      <c r="G561" s="24">
        <v>1.2416387021459488E-3</v>
      </c>
      <c r="H561" s="24">
        <v>1.5930055450834612E-3</v>
      </c>
      <c r="I561" s="24">
        <v>3.741657386773937E-4</v>
      </c>
      <c r="J561" s="24">
        <v>4.7222875812470087E-4</v>
      </c>
      <c r="K561" s="24">
        <v>6.8532230860133452E-4</v>
      </c>
      <c r="L561" s="24">
        <v>6.8019605016984949E-4</v>
      </c>
      <c r="M561" s="24">
        <v>6.8605150438335607E-4</v>
      </c>
      <c r="N561" s="24">
        <v>1.3703563938988839E-3</v>
      </c>
      <c r="O561" s="24">
        <v>7.7824589087682912E-4</v>
      </c>
      <c r="P561" s="24">
        <v>1.967400992849875E-3</v>
      </c>
      <c r="Q561" s="24">
        <v>1.3541294866690806E-3</v>
      </c>
      <c r="R561" s="24">
        <v>1.3885243966167869E-3</v>
      </c>
      <c r="S561" s="24">
        <v>2.4527535546809425E-3</v>
      </c>
      <c r="T561" s="24">
        <v>6.7388426306006139E-4</v>
      </c>
      <c r="U561" s="24">
        <v>1.9663841605003485E-3</v>
      </c>
      <c r="V561" s="24">
        <v>1.0754510410365839E-3</v>
      </c>
      <c r="W561" s="203"/>
      <c r="X561" s="204"/>
      <c r="Y561" s="204"/>
      <c r="Z561" s="204"/>
      <c r="AA561" s="204"/>
      <c r="AB561" s="204"/>
      <c r="AC561" s="204"/>
      <c r="AD561" s="204"/>
      <c r="AE561" s="204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56"/>
    </row>
    <row r="562" spans="1:65">
      <c r="A562" s="30"/>
      <c r="B562" s="3" t="s">
        <v>86</v>
      </c>
      <c r="C562" s="29"/>
      <c r="D562" s="13">
        <v>1.3903249057566411E-2</v>
      </c>
      <c r="E562" s="13">
        <v>2.2254315132405493E-2</v>
      </c>
      <c r="F562" s="13">
        <v>8.1234435888298852E-3</v>
      </c>
      <c r="G562" s="13">
        <v>1.6580975323560412E-2</v>
      </c>
      <c r="H562" s="13">
        <v>2.1917067806697468E-2</v>
      </c>
      <c r="I562" s="13">
        <v>5.6520504331932578E-3</v>
      </c>
      <c r="J562" s="13">
        <v>6.4380198790006948E-3</v>
      </c>
      <c r="K562" s="13">
        <v>1.0075799685390853E-2</v>
      </c>
      <c r="L562" s="13">
        <v>9.8341597614918022E-3</v>
      </c>
      <c r="M562" s="13">
        <v>9.9668499426153415E-3</v>
      </c>
      <c r="N562" s="13">
        <v>1.8826903499700825E-2</v>
      </c>
      <c r="O562" s="13">
        <v>1.0202043577148733E-2</v>
      </c>
      <c r="P562" s="13">
        <v>2.7999065363138641E-2</v>
      </c>
      <c r="Q562" s="13">
        <v>1.7681777845515743E-2</v>
      </c>
      <c r="R562" s="13">
        <v>1.9836062808811242E-2</v>
      </c>
      <c r="S562" s="13">
        <v>3.4256334562582993E-2</v>
      </c>
      <c r="T562" s="13">
        <v>9.5437510701042554E-3</v>
      </c>
      <c r="U562" s="13">
        <v>2.7437918518609512E-2</v>
      </c>
      <c r="V562" s="13">
        <v>1.5383588628498875E-2</v>
      </c>
      <c r="W562" s="149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261</v>
      </c>
      <c r="C563" s="29"/>
      <c r="D563" s="13">
        <v>-2.0306849408550653E-2</v>
      </c>
      <c r="E563" s="13">
        <v>1.6564495215118935E-2</v>
      </c>
      <c r="F563" s="13">
        <v>-3.9461837946952127E-2</v>
      </c>
      <c r="G563" s="13">
        <v>5.0539695849017408E-2</v>
      </c>
      <c r="H563" s="13">
        <v>1.9675854350671207E-2</v>
      </c>
      <c r="I563" s="13">
        <v>-7.1278951277031433E-2</v>
      </c>
      <c r="J563" s="13">
        <v>2.9028533592593941E-2</v>
      </c>
      <c r="K563" s="13">
        <v>-4.5792900342790932E-2</v>
      </c>
      <c r="L563" s="13">
        <v>-2.9659528650473721E-2</v>
      </c>
      <c r="M563" s="13">
        <v>-3.4335868271434977E-2</v>
      </c>
      <c r="N563" s="13">
        <v>2.1132110184110875E-2</v>
      </c>
      <c r="O563" s="13">
        <v>7.018032225705606E-2</v>
      </c>
      <c r="P563" s="13">
        <v>-1.422760790130051E-2</v>
      </c>
      <c r="Q563" s="13">
        <v>7.4389027915921391E-2</v>
      </c>
      <c r="R563" s="13">
        <v>-1.7968679598069692E-2</v>
      </c>
      <c r="S563" s="13">
        <v>4.4777505825459585E-3</v>
      </c>
      <c r="T563" s="13">
        <v>-9.4109780917099872E-3</v>
      </c>
      <c r="U563" s="13">
        <v>5.4130185067382541E-3</v>
      </c>
      <c r="V563" s="13">
        <v>-1.924555413157325E-2</v>
      </c>
      <c r="W563" s="149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46" t="s">
        <v>262</v>
      </c>
      <c r="C564" s="47"/>
      <c r="D564" s="45">
        <v>0.28000000000000003</v>
      </c>
      <c r="E564" s="45">
        <v>0.67</v>
      </c>
      <c r="F564" s="45">
        <v>0.78</v>
      </c>
      <c r="G564" s="45">
        <v>1.56</v>
      </c>
      <c r="H564" s="45">
        <v>0.76</v>
      </c>
      <c r="I564" s="45">
        <v>1.61</v>
      </c>
      <c r="J564" s="45">
        <v>1</v>
      </c>
      <c r="K564" s="45">
        <v>0.94</v>
      </c>
      <c r="L564" s="45">
        <v>0.53</v>
      </c>
      <c r="M564" s="45">
        <v>0.65</v>
      </c>
      <c r="N564" s="45">
        <v>0.79</v>
      </c>
      <c r="O564" s="45">
        <v>2.0699999999999998</v>
      </c>
      <c r="P564" s="45">
        <v>0.13</v>
      </c>
      <c r="Q564" s="45">
        <v>2.1800000000000002</v>
      </c>
      <c r="R564" s="45">
        <v>0.22</v>
      </c>
      <c r="S564" s="45">
        <v>0.36</v>
      </c>
      <c r="T564" s="45">
        <v>0</v>
      </c>
      <c r="U564" s="45">
        <v>0.38</v>
      </c>
      <c r="V564" s="45">
        <v>0.26</v>
      </c>
      <c r="W564" s="149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BM565" s="55"/>
    </row>
    <row r="566" spans="1:65" ht="15">
      <c r="B566" s="8" t="s">
        <v>582</v>
      </c>
      <c r="BM566" s="28" t="s">
        <v>66</v>
      </c>
    </row>
    <row r="567" spans="1:65" ht="15">
      <c r="A567" s="25" t="s">
        <v>26</v>
      </c>
      <c r="B567" s="18" t="s">
        <v>110</v>
      </c>
      <c r="C567" s="15" t="s">
        <v>111</v>
      </c>
      <c r="D567" s="16" t="s">
        <v>227</v>
      </c>
      <c r="E567" s="17" t="s">
        <v>227</v>
      </c>
      <c r="F567" s="17" t="s">
        <v>227</v>
      </c>
      <c r="G567" s="17" t="s">
        <v>227</v>
      </c>
      <c r="H567" s="17" t="s">
        <v>227</v>
      </c>
      <c r="I567" s="17" t="s">
        <v>227</v>
      </c>
      <c r="J567" s="17" t="s">
        <v>227</v>
      </c>
      <c r="K567" s="17" t="s">
        <v>227</v>
      </c>
      <c r="L567" s="17" t="s">
        <v>227</v>
      </c>
      <c r="M567" s="17" t="s">
        <v>227</v>
      </c>
      <c r="N567" s="17" t="s">
        <v>227</v>
      </c>
      <c r="O567" s="17" t="s">
        <v>227</v>
      </c>
      <c r="P567" s="17" t="s">
        <v>227</v>
      </c>
      <c r="Q567" s="17" t="s">
        <v>227</v>
      </c>
      <c r="R567" s="17" t="s">
        <v>227</v>
      </c>
      <c r="S567" s="17" t="s">
        <v>227</v>
      </c>
      <c r="T567" s="17" t="s">
        <v>227</v>
      </c>
      <c r="U567" s="17" t="s">
        <v>227</v>
      </c>
      <c r="V567" s="17" t="s">
        <v>227</v>
      </c>
      <c r="W567" s="17" t="s">
        <v>227</v>
      </c>
      <c r="X567" s="149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 t="s">
        <v>228</v>
      </c>
      <c r="C568" s="9" t="s">
        <v>228</v>
      </c>
      <c r="D568" s="147" t="s">
        <v>231</v>
      </c>
      <c r="E568" s="148" t="s">
        <v>232</v>
      </c>
      <c r="F568" s="148" t="s">
        <v>233</v>
      </c>
      <c r="G568" s="148" t="s">
        <v>236</v>
      </c>
      <c r="H568" s="148" t="s">
        <v>237</v>
      </c>
      <c r="I568" s="148" t="s">
        <v>238</v>
      </c>
      <c r="J568" s="148" t="s">
        <v>239</v>
      </c>
      <c r="K568" s="148" t="s">
        <v>240</v>
      </c>
      <c r="L568" s="148" t="s">
        <v>241</v>
      </c>
      <c r="M568" s="148" t="s">
        <v>242</v>
      </c>
      <c r="N568" s="148" t="s">
        <v>243</v>
      </c>
      <c r="O568" s="148" t="s">
        <v>244</v>
      </c>
      <c r="P568" s="148" t="s">
        <v>245</v>
      </c>
      <c r="Q568" s="148" t="s">
        <v>246</v>
      </c>
      <c r="R568" s="148" t="s">
        <v>247</v>
      </c>
      <c r="S568" s="148" t="s">
        <v>248</v>
      </c>
      <c r="T568" s="148" t="s">
        <v>282</v>
      </c>
      <c r="U568" s="148" t="s">
        <v>251</v>
      </c>
      <c r="V568" s="148" t="s">
        <v>252</v>
      </c>
      <c r="W568" s="148" t="s">
        <v>296</v>
      </c>
      <c r="X568" s="149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 t="s">
        <v>3</v>
      </c>
    </row>
    <row r="569" spans="1:65">
      <c r="A569" s="30"/>
      <c r="B569" s="19"/>
      <c r="C569" s="9"/>
      <c r="D569" s="10" t="s">
        <v>285</v>
      </c>
      <c r="E569" s="11" t="s">
        <v>285</v>
      </c>
      <c r="F569" s="11" t="s">
        <v>286</v>
      </c>
      <c r="G569" s="11" t="s">
        <v>318</v>
      </c>
      <c r="H569" s="11" t="s">
        <v>285</v>
      </c>
      <c r="I569" s="11" t="s">
        <v>285</v>
      </c>
      <c r="J569" s="11" t="s">
        <v>285</v>
      </c>
      <c r="K569" s="11" t="s">
        <v>285</v>
      </c>
      <c r="L569" s="11" t="s">
        <v>285</v>
      </c>
      <c r="M569" s="11" t="s">
        <v>285</v>
      </c>
      <c r="N569" s="11" t="s">
        <v>318</v>
      </c>
      <c r="O569" s="11" t="s">
        <v>318</v>
      </c>
      <c r="P569" s="11" t="s">
        <v>318</v>
      </c>
      <c r="Q569" s="11" t="s">
        <v>285</v>
      </c>
      <c r="R569" s="11" t="s">
        <v>285</v>
      </c>
      <c r="S569" s="11" t="s">
        <v>285</v>
      </c>
      <c r="T569" s="11" t="s">
        <v>318</v>
      </c>
      <c r="U569" s="11" t="s">
        <v>286</v>
      </c>
      <c r="V569" s="11" t="s">
        <v>285</v>
      </c>
      <c r="W569" s="11" t="s">
        <v>286</v>
      </c>
      <c r="X569" s="149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2</v>
      </c>
    </row>
    <row r="570" spans="1:65">
      <c r="A570" s="30"/>
      <c r="B570" s="19"/>
      <c r="C570" s="9"/>
      <c r="D570" s="26" t="s">
        <v>319</v>
      </c>
      <c r="E570" s="26" t="s">
        <v>320</v>
      </c>
      <c r="F570" s="26" t="s">
        <v>320</v>
      </c>
      <c r="G570" s="26" t="s">
        <v>321</v>
      </c>
      <c r="H570" s="26" t="s">
        <v>321</v>
      </c>
      <c r="I570" s="26" t="s">
        <v>321</v>
      </c>
      <c r="J570" s="26" t="s">
        <v>321</v>
      </c>
      <c r="K570" s="26" t="s">
        <v>321</v>
      </c>
      <c r="L570" s="26" t="s">
        <v>321</v>
      </c>
      <c r="M570" s="26" t="s">
        <v>321</v>
      </c>
      <c r="N570" s="26" t="s">
        <v>319</v>
      </c>
      <c r="O570" s="26" t="s">
        <v>321</v>
      </c>
      <c r="P570" s="26" t="s">
        <v>319</v>
      </c>
      <c r="Q570" s="26" t="s">
        <v>321</v>
      </c>
      <c r="R570" s="26" t="s">
        <v>319</v>
      </c>
      <c r="S570" s="26" t="s">
        <v>288</v>
      </c>
      <c r="T570" s="26" t="s">
        <v>322</v>
      </c>
      <c r="U570" s="26" t="s">
        <v>319</v>
      </c>
      <c r="V570" s="26" t="s">
        <v>257</v>
      </c>
      <c r="W570" s="26" t="s">
        <v>321</v>
      </c>
      <c r="X570" s="149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</v>
      </c>
    </row>
    <row r="571" spans="1:65">
      <c r="A571" s="30"/>
      <c r="B571" s="18">
        <v>1</v>
      </c>
      <c r="C571" s="14">
        <v>1</v>
      </c>
      <c r="D571" s="22">
        <v>2.2000000000000002</v>
      </c>
      <c r="E571" s="22">
        <v>2.3109356111493438</v>
      </c>
      <c r="F571" s="22">
        <v>2.2844690000000001</v>
      </c>
      <c r="G571" s="22">
        <v>2.08</v>
      </c>
      <c r="H571" s="22">
        <v>2.23</v>
      </c>
      <c r="I571" s="22">
        <v>2.15</v>
      </c>
      <c r="J571" s="22">
        <v>2.2000000000000002</v>
      </c>
      <c r="K571" s="22">
        <v>2.11</v>
      </c>
      <c r="L571" s="22">
        <v>2.2000000000000002</v>
      </c>
      <c r="M571" s="22">
        <v>2.37</v>
      </c>
      <c r="N571" s="143">
        <v>1.5617245775999999</v>
      </c>
      <c r="O571" s="22">
        <v>2.4</v>
      </c>
      <c r="P571" s="22">
        <v>2.2000000000000002</v>
      </c>
      <c r="Q571" s="22">
        <v>1.86</v>
      </c>
      <c r="R571" s="143">
        <v>2</v>
      </c>
      <c r="S571" s="22">
        <v>2.0299999999999998</v>
      </c>
      <c r="T571" s="143">
        <v>1.9</v>
      </c>
      <c r="U571" s="143">
        <v>6.1</v>
      </c>
      <c r="V571" s="22">
        <v>2.4</v>
      </c>
      <c r="W571" s="22">
        <v>2.5019999999999998</v>
      </c>
      <c r="X571" s="149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>
        <v>1</v>
      </c>
      <c r="C572" s="9">
        <v>2</v>
      </c>
      <c r="D572" s="11">
        <v>2.1</v>
      </c>
      <c r="E572" s="11">
        <v>2.1756907279064013</v>
      </c>
      <c r="F572" s="11">
        <v>2.3412150000000005</v>
      </c>
      <c r="G572" s="11">
        <v>2.11</v>
      </c>
      <c r="H572" s="145">
        <v>2.15</v>
      </c>
      <c r="I572" s="11">
        <v>2.15</v>
      </c>
      <c r="J572" s="11">
        <v>2.2400000000000002</v>
      </c>
      <c r="K572" s="11">
        <v>2.08</v>
      </c>
      <c r="L572" s="11">
        <v>2.23</v>
      </c>
      <c r="M572" s="11">
        <v>2.4300000000000002</v>
      </c>
      <c r="N572" s="144">
        <v>1.5750241692</v>
      </c>
      <c r="O572" s="11">
        <v>2.2999999999999998</v>
      </c>
      <c r="P572" s="11">
        <v>2.1</v>
      </c>
      <c r="Q572" s="11">
        <v>1.9400000000000002</v>
      </c>
      <c r="R572" s="144">
        <v>2</v>
      </c>
      <c r="S572" s="11">
        <v>2.09</v>
      </c>
      <c r="T572" s="144">
        <v>1.7</v>
      </c>
      <c r="U572" s="144">
        <v>6.2</v>
      </c>
      <c r="V572" s="11">
        <v>2.6</v>
      </c>
      <c r="W572" s="11">
        <v>2.3580000000000001</v>
      </c>
      <c r="X572" s="149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28</v>
      </c>
    </row>
    <row r="573" spans="1:65">
      <c r="A573" s="30"/>
      <c r="B573" s="19">
        <v>1</v>
      </c>
      <c r="C573" s="9">
        <v>3</v>
      </c>
      <c r="D573" s="11">
        <v>2.2000000000000002</v>
      </c>
      <c r="E573" s="11">
        <v>2.1597183436666398</v>
      </c>
      <c r="F573" s="11">
        <v>2.281949</v>
      </c>
      <c r="G573" s="11">
        <v>2.06</v>
      </c>
      <c r="H573" s="11">
        <v>2.23</v>
      </c>
      <c r="I573" s="11">
        <v>2.12</v>
      </c>
      <c r="J573" s="11">
        <v>2.2000000000000002</v>
      </c>
      <c r="K573" s="11">
        <v>2.04</v>
      </c>
      <c r="L573" s="11">
        <v>2.2400000000000002</v>
      </c>
      <c r="M573" s="11">
        <v>2.4</v>
      </c>
      <c r="N573" s="144">
        <v>1.6226621392220493</v>
      </c>
      <c r="O573" s="11">
        <v>2.4</v>
      </c>
      <c r="P573" s="11">
        <v>2.2000000000000002</v>
      </c>
      <c r="Q573" s="145">
        <v>2.0699999999999998</v>
      </c>
      <c r="R573" s="144">
        <v>2</v>
      </c>
      <c r="S573" s="11">
        <v>2.0499999999999998</v>
      </c>
      <c r="T573" s="144">
        <v>1.6</v>
      </c>
      <c r="U573" s="144">
        <v>6.3</v>
      </c>
      <c r="V573" s="11">
        <v>2.4</v>
      </c>
      <c r="W573" s="145">
        <v>2.883</v>
      </c>
      <c r="X573" s="149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16</v>
      </c>
    </row>
    <row r="574" spans="1:65">
      <c r="A574" s="30"/>
      <c r="B574" s="19">
        <v>1</v>
      </c>
      <c r="C574" s="9">
        <v>4</v>
      </c>
      <c r="D574" s="11">
        <v>2.2000000000000002</v>
      </c>
      <c r="E574" s="11">
        <v>2.2324717429491958</v>
      </c>
      <c r="F574" s="11">
        <v>2.3362630000000002</v>
      </c>
      <c r="G574" s="11">
        <v>2.0299999999999998</v>
      </c>
      <c r="H574" s="11">
        <v>2.27</v>
      </c>
      <c r="I574" s="11">
        <v>2.15</v>
      </c>
      <c r="J574" s="11">
        <v>2.2200000000000002</v>
      </c>
      <c r="K574" s="11">
        <v>2.12</v>
      </c>
      <c r="L574" s="11">
        <v>2.2000000000000002</v>
      </c>
      <c r="M574" s="11">
        <v>2.34</v>
      </c>
      <c r="N574" s="144">
        <v>1.6737510311999999</v>
      </c>
      <c r="O574" s="11">
        <v>2.4</v>
      </c>
      <c r="P574" s="11">
        <v>2.1</v>
      </c>
      <c r="Q574" s="11">
        <v>1.92</v>
      </c>
      <c r="R574" s="144">
        <v>2</v>
      </c>
      <c r="S574" s="11">
        <v>2.04</v>
      </c>
      <c r="T574" s="144">
        <v>1.7</v>
      </c>
      <c r="U574" s="144">
        <v>6.4</v>
      </c>
      <c r="V574" s="11">
        <v>2.4</v>
      </c>
      <c r="W574" s="11">
        <v>2.3069999999999999</v>
      </c>
      <c r="X574" s="149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2.211649315670523</v>
      </c>
    </row>
    <row r="575" spans="1:65">
      <c r="A575" s="30"/>
      <c r="B575" s="19">
        <v>1</v>
      </c>
      <c r="C575" s="9">
        <v>5</v>
      </c>
      <c r="D575" s="11">
        <v>2.2999999999999998</v>
      </c>
      <c r="E575" s="11">
        <v>2.1753499524390016</v>
      </c>
      <c r="F575" s="145">
        <v>2.1556900000000003</v>
      </c>
      <c r="G575" s="11">
        <v>2.15</v>
      </c>
      <c r="H575" s="11">
        <v>2.2400000000000002</v>
      </c>
      <c r="I575" s="11">
        <v>2.16</v>
      </c>
      <c r="J575" s="11">
        <v>2.2799999999999998</v>
      </c>
      <c r="K575" s="11">
        <v>2.11</v>
      </c>
      <c r="L575" s="11">
        <v>2.23</v>
      </c>
      <c r="M575" s="11">
        <v>2.34</v>
      </c>
      <c r="N575" s="144">
        <v>1.5878053932</v>
      </c>
      <c r="O575" s="11">
        <v>2.4</v>
      </c>
      <c r="P575" s="11">
        <v>2.1</v>
      </c>
      <c r="Q575" s="11">
        <v>1.87</v>
      </c>
      <c r="R575" s="144">
        <v>2</v>
      </c>
      <c r="S575" s="11">
        <v>1.99</v>
      </c>
      <c r="T575" s="144">
        <v>1.5</v>
      </c>
      <c r="U575" s="144">
        <v>6.4</v>
      </c>
      <c r="V575" s="11">
        <v>2.4</v>
      </c>
      <c r="W575" s="145">
        <v>2.8170000000000002</v>
      </c>
      <c r="X575" s="149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100</v>
      </c>
    </row>
    <row r="576" spans="1:65">
      <c r="A576" s="30"/>
      <c r="B576" s="19">
        <v>1</v>
      </c>
      <c r="C576" s="9">
        <v>6</v>
      </c>
      <c r="D576" s="11">
        <v>2.2000000000000002</v>
      </c>
      <c r="E576" s="11">
        <v>2.2896595262596131</v>
      </c>
      <c r="F576" s="11">
        <v>2.3273609999999998</v>
      </c>
      <c r="G576" s="11">
        <v>2.12</v>
      </c>
      <c r="H576" s="11">
        <v>2.2400000000000002</v>
      </c>
      <c r="I576" s="11">
        <v>2.19</v>
      </c>
      <c r="J576" s="11">
        <v>2.15</v>
      </c>
      <c r="K576" s="11">
        <v>2.0299999999999998</v>
      </c>
      <c r="L576" s="145">
        <v>2.1</v>
      </c>
      <c r="M576" s="11">
        <v>2.37</v>
      </c>
      <c r="N576" s="144">
        <v>1.6520734020000001</v>
      </c>
      <c r="O576" s="11">
        <v>2.2999999999999998</v>
      </c>
      <c r="P576" s="11">
        <v>2.2000000000000002</v>
      </c>
      <c r="Q576" s="11">
        <v>1.9</v>
      </c>
      <c r="R576" s="144">
        <v>2</v>
      </c>
      <c r="S576" s="11">
        <v>2.1</v>
      </c>
      <c r="T576" s="144">
        <v>1.7</v>
      </c>
      <c r="U576" s="144">
        <v>6.6</v>
      </c>
      <c r="V576" s="11">
        <v>2.4</v>
      </c>
      <c r="W576" s="11">
        <v>2.319</v>
      </c>
      <c r="X576" s="149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20" t="s">
        <v>258</v>
      </c>
      <c r="C577" s="12"/>
      <c r="D577" s="23">
        <v>2.1999999999999997</v>
      </c>
      <c r="E577" s="23">
        <v>2.2239709840616992</v>
      </c>
      <c r="F577" s="23">
        <v>2.2878245000000001</v>
      </c>
      <c r="G577" s="23">
        <v>2.0916666666666668</v>
      </c>
      <c r="H577" s="23">
        <v>2.2266666666666666</v>
      </c>
      <c r="I577" s="23">
        <v>2.1533333333333333</v>
      </c>
      <c r="J577" s="23">
        <v>2.2150000000000003</v>
      </c>
      <c r="K577" s="23">
        <v>2.0816666666666666</v>
      </c>
      <c r="L577" s="23">
        <v>2.2000000000000002</v>
      </c>
      <c r="M577" s="23">
        <v>2.375</v>
      </c>
      <c r="N577" s="23">
        <v>1.6121734520703417</v>
      </c>
      <c r="O577" s="23">
        <v>2.3666666666666667</v>
      </c>
      <c r="P577" s="23">
        <v>2.1500000000000004</v>
      </c>
      <c r="Q577" s="23">
        <v>1.9266666666666667</v>
      </c>
      <c r="R577" s="23">
        <v>2</v>
      </c>
      <c r="S577" s="23">
        <v>2.0499999999999998</v>
      </c>
      <c r="T577" s="23">
        <v>1.6833333333333329</v>
      </c>
      <c r="U577" s="23">
        <v>6.333333333333333</v>
      </c>
      <c r="V577" s="23">
        <v>2.4333333333333336</v>
      </c>
      <c r="W577" s="23">
        <v>2.5310000000000001</v>
      </c>
      <c r="X577" s="149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259</v>
      </c>
      <c r="C578" s="29"/>
      <c r="D578" s="11">
        <v>2.2000000000000002</v>
      </c>
      <c r="E578" s="11">
        <v>2.2040812354277985</v>
      </c>
      <c r="F578" s="11">
        <v>2.3059149999999997</v>
      </c>
      <c r="G578" s="11">
        <v>2.0949999999999998</v>
      </c>
      <c r="H578" s="11">
        <v>2.2350000000000003</v>
      </c>
      <c r="I578" s="11">
        <v>2.15</v>
      </c>
      <c r="J578" s="11">
        <v>2.21</v>
      </c>
      <c r="K578" s="11">
        <v>2.0949999999999998</v>
      </c>
      <c r="L578" s="11">
        <v>2.2149999999999999</v>
      </c>
      <c r="M578" s="11">
        <v>2.37</v>
      </c>
      <c r="N578" s="11">
        <v>1.6052337662110245</v>
      </c>
      <c r="O578" s="11">
        <v>2.4</v>
      </c>
      <c r="P578" s="11">
        <v>2.1500000000000004</v>
      </c>
      <c r="Q578" s="11">
        <v>1.91</v>
      </c>
      <c r="R578" s="11">
        <v>2</v>
      </c>
      <c r="S578" s="11">
        <v>2.0449999999999999</v>
      </c>
      <c r="T578" s="11">
        <v>1.7</v>
      </c>
      <c r="U578" s="11">
        <v>6.35</v>
      </c>
      <c r="V578" s="11">
        <v>2.4</v>
      </c>
      <c r="W578" s="11">
        <v>2.4299999999999997</v>
      </c>
      <c r="X578" s="149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260</v>
      </c>
      <c r="C579" s="29"/>
      <c r="D579" s="24">
        <v>6.3245553203367499E-2</v>
      </c>
      <c r="E579" s="24">
        <v>6.4456936772479198E-2</v>
      </c>
      <c r="F579" s="24">
        <v>6.9663872380883285E-2</v>
      </c>
      <c r="G579" s="24">
        <v>4.3550736694878869E-2</v>
      </c>
      <c r="H579" s="24">
        <v>4.0331955899344525E-2</v>
      </c>
      <c r="I579" s="24">
        <v>2.2509257354845477E-2</v>
      </c>
      <c r="J579" s="24">
        <v>4.3703546766824287E-2</v>
      </c>
      <c r="K579" s="24">
        <v>3.8686776379877781E-2</v>
      </c>
      <c r="L579" s="24">
        <v>5.1768716422179131E-2</v>
      </c>
      <c r="M579" s="24">
        <v>3.5071355833500455E-2</v>
      </c>
      <c r="N579" s="24">
        <v>4.474992125186001E-2</v>
      </c>
      <c r="O579" s="24">
        <v>5.1639777949432274E-2</v>
      </c>
      <c r="P579" s="24">
        <v>5.4772255750516662E-2</v>
      </c>
      <c r="Q579" s="24">
        <v>7.6332605527825753E-2</v>
      </c>
      <c r="R579" s="24">
        <v>0</v>
      </c>
      <c r="S579" s="24">
        <v>4.0496913462633191E-2</v>
      </c>
      <c r="T579" s="24">
        <v>0.13291601358251254</v>
      </c>
      <c r="U579" s="24">
        <v>0.17511900715418266</v>
      </c>
      <c r="V579" s="24">
        <v>8.1649658092772665E-2</v>
      </c>
      <c r="W579" s="24">
        <v>0.25752281452329623</v>
      </c>
      <c r="X579" s="203"/>
      <c r="Y579" s="204"/>
      <c r="Z579" s="204"/>
      <c r="AA579" s="204"/>
      <c r="AB579" s="204"/>
      <c r="AC579" s="204"/>
      <c r="AD579" s="204"/>
      <c r="AE579" s="204"/>
      <c r="AF579" s="204"/>
      <c r="AG579" s="204"/>
      <c r="AH579" s="204"/>
      <c r="AI579" s="204"/>
      <c r="AJ579" s="204"/>
      <c r="AK579" s="204"/>
      <c r="AL579" s="204"/>
      <c r="AM579" s="204"/>
      <c r="AN579" s="204"/>
      <c r="AO579" s="204"/>
      <c r="AP579" s="204"/>
      <c r="AQ579" s="204"/>
      <c r="AR579" s="204"/>
      <c r="AS579" s="204"/>
      <c r="AT579" s="204"/>
      <c r="AU579" s="204"/>
      <c r="AV579" s="204"/>
      <c r="AW579" s="204"/>
      <c r="AX579" s="204"/>
      <c r="AY579" s="204"/>
      <c r="AZ579" s="204"/>
      <c r="BA579" s="204"/>
      <c r="BB579" s="204"/>
      <c r="BC579" s="204"/>
      <c r="BD579" s="204"/>
      <c r="BE579" s="204"/>
      <c r="BF579" s="204"/>
      <c r="BG579" s="204"/>
      <c r="BH579" s="204"/>
      <c r="BI579" s="204"/>
      <c r="BJ579" s="204"/>
      <c r="BK579" s="204"/>
      <c r="BL579" s="204"/>
      <c r="BM579" s="56"/>
    </row>
    <row r="580" spans="1:65">
      <c r="A580" s="30"/>
      <c r="B580" s="3" t="s">
        <v>86</v>
      </c>
      <c r="C580" s="29"/>
      <c r="D580" s="13">
        <v>2.8747978728803414E-2</v>
      </c>
      <c r="E580" s="13">
        <v>2.8982813730222202E-2</v>
      </c>
      <c r="F580" s="13">
        <v>3.0449832310513014E-2</v>
      </c>
      <c r="G580" s="13">
        <v>2.0821069336197068E-2</v>
      </c>
      <c r="H580" s="13">
        <v>1.8113153847011017E-2</v>
      </c>
      <c r="I580" s="13">
        <v>1.0453215489866321E-2</v>
      </c>
      <c r="J580" s="13">
        <v>1.9730720887956785E-2</v>
      </c>
      <c r="K580" s="13">
        <v>1.8584520278564186E-2</v>
      </c>
      <c r="L580" s="13">
        <v>2.3531234737354148E-2</v>
      </c>
      <c r="M580" s="13">
        <v>1.4766886666737034E-2</v>
      </c>
      <c r="N580" s="13">
        <v>2.7757510331405395E-2</v>
      </c>
      <c r="O580" s="13">
        <v>2.1819624485675607E-2</v>
      </c>
      <c r="P580" s="13">
        <v>2.5475467790937976E-2</v>
      </c>
      <c r="Q580" s="13">
        <v>3.9618999408906098E-2</v>
      </c>
      <c r="R580" s="13">
        <v>0</v>
      </c>
      <c r="S580" s="13">
        <v>1.9754591932991804E-2</v>
      </c>
      <c r="T580" s="13">
        <v>7.8960008068819351E-2</v>
      </c>
      <c r="U580" s="13">
        <v>2.7650369550660421E-2</v>
      </c>
      <c r="V580" s="13">
        <v>3.3554654010728491E-2</v>
      </c>
      <c r="W580" s="13">
        <v>0.10174745733832327</v>
      </c>
      <c r="X580" s="149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261</v>
      </c>
      <c r="C581" s="29"/>
      <c r="D581" s="13">
        <v>-5.2672526281551946E-3</v>
      </c>
      <c r="E581" s="13">
        <v>5.5712577504360983E-3</v>
      </c>
      <c r="F581" s="13">
        <v>3.4442704722553508E-2</v>
      </c>
      <c r="G581" s="13">
        <v>-5.4250304582071696E-2</v>
      </c>
      <c r="H581" s="13">
        <v>6.7901140066550791E-3</v>
      </c>
      <c r="I581" s="13">
        <v>-2.6367644239073007E-2</v>
      </c>
      <c r="J581" s="13">
        <v>1.5150161039256815E-3</v>
      </c>
      <c r="K581" s="13">
        <v>-5.8771817070125576E-2</v>
      </c>
      <c r="L581" s="13">
        <v>-5.2672526281550835E-3</v>
      </c>
      <c r="M581" s="13">
        <v>7.3859215912787102E-2</v>
      </c>
      <c r="N581" s="13">
        <v>-0.2710537603555081</v>
      </c>
      <c r="O581" s="13">
        <v>7.0091288839408961E-2</v>
      </c>
      <c r="P581" s="13">
        <v>-2.7874815068424152E-2</v>
      </c>
      <c r="Q581" s="13">
        <v>-0.12885526063496</v>
      </c>
      <c r="R581" s="13">
        <v>-9.5697502389231914E-2</v>
      </c>
      <c r="S581" s="13">
        <v>-7.3089939948962845E-2</v>
      </c>
      <c r="T581" s="13">
        <v>-0.23887873117760372</v>
      </c>
      <c r="U581" s="13">
        <v>1.8636245757674321</v>
      </c>
      <c r="V581" s="13">
        <v>0.10023470542643453</v>
      </c>
      <c r="W581" s="13">
        <v>0.14439481072642701</v>
      </c>
      <c r="X581" s="149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46" t="s">
        <v>262</v>
      </c>
      <c r="C582" s="47"/>
      <c r="D582" s="45">
        <v>0</v>
      </c>
      <c r="E582" s="45">
        <v>0.14000000000000001</v>
      </c>
      <c r="F582" s="45">
        <v>0.5</v>
      </c>
      <c r="G582" s="45">
        <v>0.62</v>
      </c>
      <c r="H582" s="45">
        <v>0.15</v>
      </c>
      <c r="I582" s="45">
        <v>0.27</v>
      </c>
      <c r="J582" s="45">
        <v>0.09</v>
      </c>
      <c r="K582" s="45">
        <v>0.67</v>
      </c>
      <c r="L582" s="45">
        <v>0</v>
      </c>
      <c r="M582" s="45">
        <v>1</v>
      </c>
      <c r="N582" s="45">
        <v>3.35</v>
      </c>
      <c r="O582" s="45">
        <v>0.95</v>
      </c>
      <c r="P582" s="45">
        <v>0.28000000000000003</v>
      </c>
      <c r="Q582" s="45">
        <v>1.56</v>
      </c>
      <c r="R582" s="45" t="s">
        <v>263</v>
      </c>
      <c r="S582" s="45">
        <v>0.85</v>
      </c>
      <c r="T582" s="45">
        <v>2.94</v>
      </c>
      <c r="U582" s="45">
        <v>23.55</v>
      </c>
      <c r="V582" s="45">
        <v>1.33</v>
      </c>
      <c r="W582" s="45">
        <v>1.89</v>
      </c>
      <c r="X582" s="149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1" t="s">
        <v>331</v>
      </c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BM583" s="55"/>
    </row>
    <row r="584" spans="1:65">
      <c r="BM584" s="55"/>
    </row>
    <row r="585" spans="1:65" ht="15">
      <c r="B585" s="8" t="s">
        <v>583</v>
      </c>
      <c r="BM585" s="28" t="s">
        <v>66</v>
      </c>
    </row>
    <row r="586" spans="1:65" ht="15">
      <c r="A586" s="25" t="s">
        <v>57</v>
      </c>
      <c r="B586" s="18" t="s">
        <v>110</v>
      </c>
      <c r="C586" s="15" t="s">
        <v>111</v>
      </c>
      <c r="D586" s="16" t="s">
        <v>227</v>
      </c>
      <c r="E586" s="17" t="s">
        <v>227</v>
      </c>
      <c r="F586" s="17" t="s">
        <v>227</v>
      </c>
      <c r="G586" s="17" t="s">
        <v>227</v>
      </c>
      <c r="H586" s="17" t="s">
        <v>227</v>
      </c>
      <c r="I586" s="17" t="s">
        <v>227</v>
      </c>
      <c r="J586" s="17" t="s">
        <v>227</v>
      </c>
      <c r="K586" s="17" t="s">
        <v>227</v>
      </c>
      <c r="L586" s="17" t="s">
        <v>227</v>
      </c>
      <c r="M586" s="17" t="s">
        <v>227</v>
      </c>
      <c r="N586" s="17" t="s">
        <v>227</v>
      </c>
      <c r="O586" s="17" t="s">
        <v>227</v>
      </c>
      <c r="P586" s="17" t="s">
        <v>227</v>
      </c>
      <c r="Q586" s="17" t="s">
        <v>227</v>
      </c>
      <c r="R586" s="17" t="s">
        <v>227</v>
      </c>
      <c r="S586" s="17" t="s">
        <v>227</v>
      </c>
      <c r="T586" s="17" t="s">
        <v>227</v>
      </c>
      <c r="U586" s="17" t="s">
        <v>227</v>
      </c>
      <c r="V586" s="17" t="s">
        <v>227</v>
      </c>
      <c r="W586" s="149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</v>
      </c>
    </row>
    <row r="587" spans="1:65">
      <c r="A587" s="30"/>
      <c r="B587" s="19" t="s">
        <v>228</v>
      </c>
      <c r="C587" s="9" t="s">
        <v>228</v>
      </c>
      <c r="D587" s="147" t="s">
        <v>231</v>
      </c>
      <c r="E587" s="148" t="s">
        <v>232</v>
      </c>
      <c r="F587" s="148" t="s">
        <v>233</v>
      </c>
      <c r="G587" s="148" t="s">
        <v>236</v>
      </c>
      <c r="H587" s="148" t="s">
        <v>237</v>
      </c>
      <c r="I587" s="148" t="s">
        <v>238</v>
      </c>
      <c r="J587" s="148" t="s">
        <v>239</v>
      </c>
      <c r="K587" s="148" t="s">
        <v>240</v>
      </c>
      <c r="L587" s="148" t="s">
        <v>241</v>
      </c>
      <c r="M587" s="148" t="s">
        <v>242</v>
      </c>
      <c r="N587" s="148" t="s">
        <v>243</v>
      </c>
      <c r="O587" s="148" t="s">
        <v>245</v>
      </c>
      <c r="P587" s="148" t="s">
        <v>246</v>
      </c>
      <c r="Q587" s="148" t="s">
        <v>247</v>
      </c>
      <c r="R587" s="148" t="s">
        <v>248</v>
      </c>
      <c r="S587" s="148" t="s">
        <v>282</v>
      </c>
      <c r="T587" s="148" t="s">
        <v>251</v>
      </c>
      <c r="U587" s="148" t="s">
        <v>252</v>
      </c>
      <c r="V587" s="148" t="s">
        <v>296</v>
      </c>
      <c r="W587" s="149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 t="s">
        <v>1</v>
      </c>
    </row>
    <row r="588" spans="1:65">
      <c r="A588" s="30"/>
      <c r="B588" s="19"/>
      <c r="C588" s="9"/>
      <c r="D588" s="10" t="s">
        <v>286</v>
      </c>
      <c r="E588" s="11" t="s">
        <v>285</v>
      </c>
      <c r="F588" s="11" t="s">
        <v>286</v>
      </c>
      <c r="G588" s="11" t="s">
        <v>318</v>
      </c>
      <c r="H588" s="11" t="s">
        <v>318</v>
      </c>
      <c r="I588" s="11" t="s">
        <v>285</v>
      </c>
      <c r="J588" s="11" t="s">
        <v>285</v>
      </c>
      <c r="K588" s="11" t="s">
        <v>285</v>
      </c>
      <c r="L588" s="11" t="s">
        <v>285</v>
      </c>
      <c r="M588" s="11" t="s">
        <v>285</v>
      </c>
      <c r="N588" s="11" t="s">
        <v>318</v>
      </c>
      <c r="O588" s="11" t="s">
        <v>318</v>
      </c>
      <c r="P588" s="11" t="s">
        <v>285</v>
      </c>
      <c r="Q588" s="11" t="s">
        <v>285</v>
      </c>
      <c r="R588" s="11" t="s">
        <v>285</v>
      </c>
      <c r="S588" s="11" t="s">
        <v>318</v>
      </c>
      <c r="T588" s="11" t="s">
        <v>286</v>
      </c>
      <c r="U588" s="11" t="s">
        <v>286</v>
      </c>
      <c r="V588" s="11" t="s">
        <v>286</v>
      </c>
      <c r="W588" s="149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3</v>
      </c>
    </row>
    <row r="589" spans="1:65">
      <c r="A589" s="30"/>
      <c r="B589" s="19"/>
      <c r="C589" s="9"/>
      <c r="D589" s="26" t="s">
        <v>319</v>
      </c>
      <c r="E589" s="26" t="s">
        <v>320</v>
      </c>
      <c r="F589" s="26" t="s">
        <v>320</v>
      </c>
      <c r="G589" s="26" t="s">
        <v>321</v>
      </c>
      <c r="H589" s="26" t="s">
        <v>321</v>
      </c>
      <c r="I589" s="26" t="s">
        <v>321</v>
      </c>
      <c r="J589" s="26" t="s">
        <v>321</v>
      </c>
      <c r="K589" s="26" t="s">
        <v>321</v>
      </c>
      <c r="L589" s="26" t="s">
        <v>321</v>
      </c>
      <c r="M589" s="26" t="s">
        <v>321</v>
      </c>
      <c r="N589" s="26" t="s">
        <v>319</v>
      </c>
      <c r="O589" s="26" t="s">
        <v>319</v>
      </c>
      <c r="P589" s="26" t="s">
        <v>321</v>
      </c>
      <c r="Q589" s="26" t="s">
        <v>319</v>
      </c>
      <c r="R589" s="26" t="s">
        <v>288</v>
      </c>
      <c r="S589" s="26" t="s">
        <v>322</v>
      </c>
      <c r="T589" s="26" t="s">
        <v>319</v>
      </c>
      <c r="U589" s="26" t="s">
        <v>257</v>
      </c>
      <c r="V589" s="26" t="s">
        <v>321</v>
      </c>
      <c r="W589" s="149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</v>
      </c>
    </row>
    <row r="590" spans="1:65">
      <c r="A590" s="30"/>
      <c r="B590" s="18">
        <v>1</v>
      </c>
      <c r="C590" s="14">
        <v>1</v>
      </c>
      <c r="D590" s="205">
        <v>0.15</v>
      </c>
      <c r="E590" s="205">
        <v>0.15895907180760019</v>
      </c>
      <c r="F590" s="205">
        <v>0.16278779999999998</v>
      </c>
      <c r="G590" s="205">
        <v>0.13</v>
      </c>
      <c r="H590" s="205">
        <v>0.15</v>
      </c>
      <c r="I590" s="205">
        <v>0.14000000000000001</v>
      </c>
      <c r="J590" s="205">
        <v>0.16</v>
      </c>
      <c r="K590" s="205">
        <v>0.15</v>
      </c>
      <c r="L590" s="205">
        <v>0.15</v>
      </c>
      <c r="M590" s="205">
        <v>0.13</v>
      </c>
      <c r="N590" s="205">
        <v>0.14615552476099999</v>
      </c>
      <c r="O590" s="206">
        <v>0.18</v>
      </c>
      <c r="P590" s="205">
        <v>0.156</v>
      </c>
      <c r="Q590" s="205">
        <v>0.17</v>
      </c>
      <c r="R590" s="205">
        <v>0.14899999999999999</v>
      </c>
      <c r="S590" s="206">
        <v>0.12</v>
      </c>
      <c r="T590" s="206">
        <v>0.12</v>
      </c>
      <c r="U590" s="205">
        <v>0.15</v>
      </c>
      <c r="V590" s="233">
        <v>0.10213570000000002</v>
      </c>
      <c r="W590" s="203"/>
      <c r="X590" s="204"/>
      <c r="Y590" s="204"/>
      <c r="Z590" s="204"/>
      <c r="AA590" s="204"/>
      <c r="AB590" s="204"/>
      <c r="AC590" s="204"/>
      <c r="AD590" s="204"/>
      <c r="AE590" s="204"/>
      <c r="AF590" s="204"/>
      <c r="AG590" s="204"/>
      <c r="AH590" s="204"/>
      <c r="AI590" s="204"/>
      <c r="AJ590" s="204"/>
      <c r="AK590" s="204"/>
      <c r="AL590" s="204"/>
      <c r="AM590" s="204"/>
      <c r="AN590" s="204"/>
      <c r="AO590" s="204"/>
      <c r="AP590" s="204"/>
      <c r="AQ590" s="204"/>
      <c r="AR590" s="204"/>
      <c r="AS590" s="204"/>
      <c r="AT590" s="204"/>
      <c r="AU590" s="204"/>
      <c r="AV590" s="204"/>
      <c r="AW590" s="204"/>
      <c r="AX590" s="204"/>
      <c r="AY590" s="204"/>
      <c r="AZ590" s="204"/>
      <c r="BA590" s="204"/>
      <c r="BB590" s="204"/>
      <c r="BC590" s="204"/>
      <c r="BD590" s="204"/>
      <c r="BE590" s="204"/>
      <c r="BF590" s="204"/>
      <c r="BG590" s="204"/>
      <c r="BH590" s="204"/>
      <c r="BI590" s="204"/>
      <c r="BJ590" s="204"/>
      <c r="BK590" s="204"/>
      <c r="BL590" s="204"/>
      <c r="BM590" s="207">
        <v>1</v>
      </c>
    </row>
    <row r="591" spans="1:65">
      <c r="A591" s="30"/>
      <c r="B591" s="19">
        <v>1</v>
      </c>
      <c r="C591" s="9">
        <v>2</v>
      </c>
      <c r="D591" s="24">
        <v>0.15</v>
      </c>
      <c r="E591" s="24">
        <v>0.15612302251541335</v>
      </c>
      <c r="F591" s="24">
        <v>0.17171579999999997</v>
      </c>
      <c r="G591" s="24">
        <v>0.13300000000000001</v>
      </c>
      <c r="H591" s="24">
        <v>0.15</v>
      </c>
      <c r="I591" s="24">
        <v>0.15</v>
      </c>
      <c r="J591" s="24">
        <v>0.15</v>
      </c>
      <c r="K591" s="24">
        <v>0.15</v>
      </c>
      <c r="L591" s="24">
        <v>0.15</v>
      </c>
      <c r="M591" s="24">
        <v>0.13</v>
      </c>
      <c r="N591" s="24">
        <v>0.14734030595406244</v>
      </c>
      <c r="O591" s="208">
        <v>0.18</v>
      </c>
      <c r="P591" s="24">
        <v>0.154</v>
      </c>
      <c r="Q591" s="24">
        <v>0.16</v>
      </c>
      <c r="R591" s="24">
        <v>0.152</v>
      </c>
      <c r="S591" s="208">
        <v>0.124</v>
      </c>
      <c r="T591" s="208">
        <v>0.12</v>
      </c>
      <c r="U591" s="24">
        <v>0.15</v>
      </c>
      <c r="V591" s="24">
        <v>0.12255910000000003</v>
      </c>
      <c r="W591" s="203"/>
      <c r="X591" s="204"/>
      <c r="Y591" s="204"/>
      <c r="Z591" s="204"/>
      <c r="AA591" s="204"/>
      <c r="AB591" s="204"/>
      <c r="AC591" s="204"/>
      <c r="AD591" s="204"/>
      <c r="AE591" s="204"/>
      <c r="AF591" s="204"/>
      <c r="AG591" s="204"/>
      <c r="AH591" s="204"/>
      <c r="AI591" s="204"/>
      <c r="AJ591" s="204"/>
      <c r="AK591" s="204"/>
      <c r="AL591" s="204"/>
      <c r="AM591" s="204"/>
      <c r="AN591" s="204"/>
      <c r="AO591" s="204"/>
      <c r="AP591" s="204"/>
      <c r="AQ591" s="204"/>
      <c r="AR591" s="204"/>
      <c r="AS591" s="204"/>
      <c r="AT591" s="204"/>
      <c r="AU591" s="204"/>
      <c r="AV591" s="204"/>
      <c r="AW591" s="204"/>
      <c r="AX591" s="204"/>
      <c r="AY591" s="204"/>
      <c r="AZ591" s="204"/>
      <c r="BA591" s="204"/>
      <c r="BB591" s="204"/>
      <c r="BC591" s="204"/>
      <c r="BD591" s="204"/>
      <c r="BE591" s="204"/>
      <c r="BF591" s="204"/>
      <c r="BG591" s="204"/>
      <c r="BH591" s="204"/>
      <c r="BI591" s="204"/>
      <c r="BJ591" s="204"/>
      <c r="BK591" s="204"/>
      <c r="BL591" s="204"/>
      <c r="BM591" s="207" t="e">
        <v>#N/A</v>
      </c>
    </row>
    <row r="592" spans="1:65">
      <c r="A592" s="30"/>
      <c r="B592" s="19">
        <v>1</v>
      </c>
      <c r="C592" s="9">
        <v>3</v>
      </c>
      <c r="D592" s="24">
        <v>0.15</v>
      </c>
      <c r="E592" s="24">
        <v>0.15375794596789205</v>
      </c>
      <c r="F592" s="24">
        <v>0.15848119999999999</v>
      </c>
      <c r="G592" s="24">
        <v>0.127</v>
      </c>
      <c r="H592" s="24">
        <v>0.15</v>
      </c>
      <c r="I592" s="24">
        <v>0.15</v>
      </c>
      <c r="J592" s="24">
        <v>0.15</v>
      </c>
      <c r="K592" s="24">
        <v>0.15</v>
      </c>
      <c r="L592" s="24">
        <v>0.15</v>
      </c>
      <c r="M592" s="24">
        <v>0.14000000000000001</v>
      </c>
      <c r="N592" s="24">
        <v>0.15421589223857943</v>
      </c>
      <c r="O592" s="208">
        <v>0.18</v>
      </c>
      <c r="P592" s="24">
        <v>0.14699999999999999</v>
      </c>
      <c r="Q592" s="24">
        <v>0.17</v>
      </c>
      <c r="R592" s="24">
        <v>0.153</v>
      </c>
      <c r="S592" s="208">
        <v>0.124</v>
      </c>
      <c r="T592" s="208">
        <v>0.11</v>
      </c>
      <c r="U592" s="24">
        <v>0.15</v>
      </c>
      <c r="V592" s="24">
        <v>0.14212300000000003</v>
      </c>
      <c r="W592" s="203"/>
      <c r="X592" s="204"/>
      <c r="Y592" s="204"/>
      <c r="Z592" s="204"/>
      <c r="AA592" s="204"/>
      <c r="AB592" s="204"/>
      <c r="AC592" s="204"/>
      <c r="AD592" s="204"/>
      <c r="AE592" s="204"/>
      <c r="AF592" s="204"/>
      <c r="AG592" s="204"/>
      <c r="AH592" s="204"/>
      <c r="AI592" s="204"/>
      <c r="AJ592" s="204"/>
      <c r="AK592" s="204"/>
      <c r="AL592" s="204"/>
      <c r="AM592" s="204"/>
      <c r="AN592" s="204"/>
      <c r="AO592" s="204"/>
      <c r="AP592" s="204"/>
      <c r="AQ592" s="204"/>
      <c r="AR592" s="204"/>
      <c r="AS592" s="204"/>
      <c r="AT592" s="204"/>
      <c r="AU592" s="204"/>
      <c r="AV592" s="204"/>
      <c r="AW592" s="204"/>
      <c r="AX592" s="204"/>
      <c r="AY592" s="204"/>
      <c r="AZ592" s="204"/>
      <c r="BA592" s="204"/>
      <c r="BB592" s="204"/>
      <c r="BC592" s="204"/>
      <c r="BD592" s="204"/>
      <c r="BE592" s="204"/>
      <c r="BF592" s="204"/>
      <c r="BG592" s="204"/>
      <c r="BH592" s="204"/>
      <c r="BI592" s="204"/>
      <c r="BJ592" s="204"/>
      <c r="BK592" s="204"/>
      <c r="BL592" s="204"/>
      <c r="BM592" s="207">
        <v>16</v>
      </c>
    </row>
    <row r="593" spans="1:65">
      <c r="A593" s="30"/>
      <c r="B593" s="19">
        <v>1</v>
      </c>
      <c r="C593" s="9">
        <v>4</v>
      </c>
      <c r="D593" s="24">
        <v>0.15</v>
      </c>
      <c r="E593" s="24">
        <v>0.15425227947764825</v>
      </c>
      <c r="F593" s="24">
        <v>0.171879</v>
      </c>
      <c r="G593" s="209">
        <v>0.122</v>
      </c>
      <c r="H593" s="24">
        <v>0.15</v>
      </c>
      <c r="I593" s="24">
        <v>0.15</v>
      </c>
      <c r="J593" s="24">
        <v>0.16</v>
      </c>
      <c r="K593" s="24">
        <v>0.15</v>
      </c>
      <c r="L593" s="24">
        <v>0.15</v>
      </c>
      <c r="M593" s="24">
        <v>0.13</v>
      </c>
      <c r="N593" s="24">
        <v>0.14577378587503545</v>
      </c>
      <c r="O593" s="208">
        <v>0.18</v>
      </c>
      <c r="P593" s="24">
        <v>0.155</v>
      </c>
      <c r="Q593" s="24">
        <v>0.17</v>
      </c>
      <c r="R593" s="24">
        <v>0.15</v>
      </c>
      <c r="S593" s="208">
        <v>0.11800000000000001</v>
      </c>
      <c r="T593" s="208">
        <v>0.11</v>
      </c>
      <c r="U593" s="24">
        <v>0.15</v>
      </c>
      <c r="V593" s="24">
        <v>0.14608660000000001</v>
      </c>
      <c r="W593" s="203"/>
      <c r="X593" s="204"/>
      <c r="Y593" s="204"/>
      <c r="Z593" s="204"/>
      <c r="AA593" s="204"/>
      <c r="AB593" s="204"/>
      <c r="AC593" s="204"/>
      <c r="AD593" s="204"/>
      <c r="AE593" s="204"/>
      <c r="AF593" s="204"/>
      <c r="AG593" s="204"/>
      <c r="AH593" s="204"/>
      <c r="AI593" s="204"/>
      <c r="AJ593" s="204"/>
      <c r="AK593" s="204"/>
      <c r="AL593" s="204"/>
      <c r="AM593" s="204"/>
      <c r="AN593" s="204"/>
      <c r="AO593" s="204"/>
      <c r="AP593" s="204"/>
      <c r="AQ593" s="204"/>
      <c r="AR593" s="204"/>
      <c r="AS593" s="204"/>
      <c r="AT593" s="204"/>
      <c r="AU593" s="204"/>
      <c r="AV593" s="204"/>
      <c r="AW593" s="204"/>
      <c r="AX593" s="204"/>
      <c r="AY593" s="204"/>
      <c r="AZ593" s="204"/>
      <c r="BA593" s="204"/>
      <c r="BB593" s="204"/>
      <c r="BC593" s="204"/>
      <c r="BD593" s="204"/>
      <c r="BE593" s="204"/>
      <c r="BF593" s="204"/>
      <c r="BG593" s="204"/>
      <c r="BH593" s="204"/>
      <c r="BI593" s="204"/>
      <c r="BJ593" s="204"/>
      <c r="BK593" s="204"/>
      <c r="BL593" s="204"/>
      <c r="BM593" s="207">
        <v>0.15005930047181959</v>
      </c>
    </row>
    <row r="594" spans="1:65">
      <c r="A594" s="30"/>
      <c r="B594" s="19">
        <v>1</v>
      </c>
      <c r="C594" s="9">
        <v>5</v>
      </c>
      <c r="D594" s="24">
        <v>0.15</v>
      </c>
      <c r="E594" s="24">
        <v>0.15697441856665184</v>
      </c>
      <c r="F594" s="24">
        <v>0.16841669999999997</v>
      </c>
      <c r="G594" s="24">
        <v>0.13</v>
      </c>
      <c r="H594" s="24">
        <v>0.14000000000000001</v>
      </c>
      <c r="I594" s="24">
        <v>0.15</v>
      </c>
      <c r="J594" s="24">
        <v>0.16</v>
      </c>
      <c r="K594" s="24">
        <v>0.15</v>
      </c>
      <c r="L594" s="24">
        <v>0.16</v>
      </c>
      <c r="M594" s="24">
        <v>0.14000000000000001</v>
      </c>
      <c r="N594" s="24">
        <v>0.14545987700928545</v>
      </c>
      <c r="O594" s="208">
        <v>0.18</v>
      </c>
      <c r="P594" s="24">
        <v>0.14599999999999999</v>
      </c>
      <c r="Q594" s="24">
        <v>0.17</v>
      </c>
      <c r="R594" s="24">
        <v>0.14799999999999999</v>
      </c>
      <c r="S594" s="208">
        <v>0.11800000000000001</v>
      </c>
      <c r="T594" s="208">
        <v>0.11</v>
      </c>
      <c r="U594" s="24">
        <v>0.15</v>
      </c>
      <c r="V594" s="24">
        <v>0.15378820000000004</v>
      </c>
      <c r="W594" s="203"/>
      <c r="X594" s="204"/>
      <c r="Y594" s="204"/>
      <c r="Z594" s="204"/>
      <c r="AA594" s="204"/>
      <c r="AB594" s="204"/>
      <c r="AC594" s="204"/>
      <c r="AD594" s="204"/>
      <c r="AE594" s="204"/>
      <c r="AF594" s="204"/>
      <c r="AG594" s="204"/>
      <c r="AH594" s="204"/>
      <c r="AI594" s="204"/>
      <c r="AJ594" s="204"/>
      <c r="AK594" s="204"/>
      <c r="AL594" s="204"/>
      <c r="AM594" s="204"/>
      <c r="AN594" s="204"/>
      <c r="AO594" s="204"/>
      <c r="AP594" s="204"/>
      <c r="AQ594" s="204"/>
      <c r="AR594" s="204"/>
      <c r="AS594" s="204"/>
      <c r="AT594" s="204"/>
      <c r="AU594" s="204"/>
      <c r="AV594" s="204"/>
      <c r="AW594" s="204"/>
      <c r="AX594" s="204"/>
      <c r="AY594" s="204"/>
      <c r="AZ594" s="204"/>
      <c r="BA594" s="204"/>
      <c r="BB594" s="204"/>
      <c r="BC594" s="204"/>
      <c r="BD594" s="204"/>
      <c r="BE594" s="204"/>
      <c r="BF594" s="204"/>
      <c r="BG594" s="204"/>
      <c r="BH594" s="204"/>
      <c r="BI594" s="204"/>
      <c r="BJ594" s="204"/>
      <c r="BK594" s="204"/>
      <c r="BL594" s="204"/>
      <c r="BM594" s="207">
        <v>101</v>
      </c>
    </row>
    <row r="595" spans="1:65">
      <c r="A595" s="30"/>
      <c r="B595" s="19">
        <v>1</v>
      </c>
      <c r="C595" s="9">
        <v>6</v>
      </c>
      <c r="D595" s="24">
        <v>0.16</v>
      </c>
      <c r="E595" s="24">
        <v>0.15258414582502852</v>
      </c>
      <c r="F595" s="24">
        <v>0.17083089999999998</v>
      </c>
      <c r="G595" s="24">
        <v>0.13100000000000001</v>
      </c>
      <c r="H595" s="24">
        <v>0.15</v>
      </c>
      <c r="I595" s="24">
        <v>0.15</v>
      </c>
      <c r="J595" s="24">
        <v>0.16</v>
      </c>
      <c r="K595" s="24">
        <v>0.15</v>
      </c>
      <c r="L595" s="24">
        <v>0.15</v>
      </c>
      <c r="M595" s="24">
        <v>0.14000000000000001</v>
      </c>
      <c r="N595" s="24">
        <v>0.15310037529648143</v>
      </c>
      <c r="O595" s="208">
        <v>0.18</v>
      </c>
      <c r="P595" s="24">
        <v>0.154</v>
      </c>
      <c r="Q595" s="24">
        <v>0.17</v>
      </c>
      <c r="R595" s="24">
        <v>0.152</v>
      </c>
      <c r="S595" s="208">
        <v>0.126</v>
      </c>
      <c r="T595" s="208">
        <v>0.11</v>
      </c>
      <c r="U595" s="24">
        <v>0.13999999999999999</v>
      </c>
      <c r="V595" s="24">
        <v>0.12684710000000002</v>
      </c>
      <c r="W595" s="203"/>
      <c r="X595" s="204"/>
      <c r="Y595" s="204"/>
      <c r="Z595" s="204"/>
      <c r="AA595" s="204"/>
      <c r="AB595" s="204"/>
      <c r="AC595" s="204"/>
      <c r="AD595" s="204"/>
      <c r="AE595" s="204"/>
      <c r="AF595" s="204"/>
      <c r="AG595" s="204"/>
      <c r="AH595" s="204"/>
      <c r="AI595" s="204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4"/>
      <c r="AT595" s="204"/>
      <c r="AU595" s="204"/>
      <c r="AV595" s="204"/>
      <c r="AW595" s="204"/>
      <c r="AX595" s="204"/>
      <c r="AY595" s="204"/>
      <c r="AZ595" s="204"/>
      <c r="BA595" s="204"/>
      <c r="BB595" s="204"/>
      <c r="BC595" s="204"/>
      <c r="BD595" s="204"/>
      <c r="BE595" s="204"/>
      <c r="BF595" s="204"/>
      <c r="BG595" s="204"/>
      <c r="BH595" s="204"/>
      <c r="BI595" s="204"/>
      <c r="BJ595" s="204"/>
      <c r="BK595" s="204"/>
      <c r="BL595" s="204"/>
      <c r="BM595" s="56"/>
    </row>
    <row r="596" spans="1:65">
      <c r="A596" s="30"/>
      <c r="B596" s="20" t="s">
        <v>258</v>
      </c>
      <c r="C596" s="12"/>
      <c r="D596" s="210">
        <v>0.15166666666666667</v>
      </c>
      <c r="E596" s="210">
        <v>0.1554418140267057</v>
      </c>
      <c r="F596" s="210">
        <v>0.1673519</v>
      </c>
      <c r="G596" s="210">
        <v>0.12883333333333333</v>
      </c>
      <c r="H596" s="210">
        <v>0.14833333333333334</v>
      </c>
      <c r="I596" s="210">
        <v>0.14833333333333334</v>
      </c>
      <c r="J596" s="210">
        <v>0.15666666666666668</v>
      </c>
      <c r="K596" s="210">
        <v>0.15</v>
      </c>
      <c r="L596" s="210">
        <v>0.15166666666666667</v>
      </c>
      <c r="M596" s="210">
        <v>0.13500000000000001</v>
      </c>
      <c r="N596" s="210">
        <v>0.14867429352240738</v>
      </c>
      <c r="O596" s="210">
        <v>0.17999999999999997</v>
      </c>
      <c r="P596" s="210">
        <v>0.152</v>
      </c>
      <c r="Q596" s="210">
        <v>0.16833333333333333</v>
      </c>
      <c r="R596" s="210">
        <v>0.15066666666666667</v>
      </c>
      <c r="S596" s="210">
        <v>0.12166666666666666</v>
      </c>
      <c r="T596" s="210">
        <v>0.11333333333333333</v>
      </c>
      <c r="U596" s="210">
        <v>0.14833333333333334</v>
      </c>
      <c r="V596" s="210">
        <v>0.13225661666666669</v>
      </c>
      <c r="W596" s="203"/>
      <c r="X596" s="204"/>
      <c r="Y596" s="204"/>
      <c r="Z596" s="204"/>
      <c r="AA596" s="204"/>
      <c r="AB596" s="204"/>
      <c r="AC596" s="204"/>
      <c r="AD596" s="204"/>
      <c r="AE596" s="204"/>
      <c r="AF596" s="204"/>
      <c r="AG596" s="204"/>
      <c r="AH596" s="204"/>
      <c r="AI596" s="204"/>
      <c r="AJ596" s="204"/>
      <c r="AK596" s="204"/>
      <c r="AL596" s="204"/>
      <c r="AM596" s="204"/>
      <c r="AN596" s="204"/>
      <c r="AO596" s="204"/>
      <c r="AP596" s="204"/>
      <c r="AQ596" s="204"/>
      <c r="AR596" s="204"/>
      <c r="AS596" s="204"/>
      <c r="AT596" s="204"/>
      <c r="AU596" s="204"/>
      <c r="AV596" s="204"/>
      <c r="AW596" s="204"/>
      <c r="AX596" s="204"/>
      <c r="AY596" s="204"/>
      <c r="AZ596" s="204"/>
      <c r="BA596" s="204"/>
      <c r="BB596" s="204"/>
      <c r="BC596" s="204"/>
      <c r="BD596" s="204"/>
      <c r="BE596" s="204"/>
      <c r="BF596" s="204"/>
      <c r="BG596" s="204"/>
      <c r="BH596" s="204"/>
      <c r="BI596" s="204"/>
      <c r="BJ596" s="204"/>
      <c r="BK596" s="204"/>
      <c r="BL596" s="204"/>
      <c r="BM596" s="56"/>
    </row>
    <row r="597" spans="1:65">
      <c r="A597" s="30"/>
      <c r="B597" s="3" t="s">
        <v>259</v>
      </c>
      <c r="C597" s="29"/>
      <c r="D597" s="24">
        <v>0.15</v>
      </c>
      <c r="E597" s="24">
        <v>0.15518765099653081</v>
      </c>
      <c r="F597" s="24">
        <v>0.16962379999999999</v>
      </c>
      <c r="G597" s="24">
        <v>0.13</v>
      </c>
      <c r="H597" s="24">
        <v>0.15</v>
      </c>
      <c r="I597" s="24">
        <v>0.15</v>
      </c>
      <c r="J597" s="24">
        <v>0.16</v>
      </c>
      <c r="K597" s="24">
        <v>0.15</v>
      </c>
      <c r="L597" s="24">
        <v>0.15</v>
      </c>
      <c r="M597" s="24">
        <v>0.13500000000000001</v>
      </c>
      <c r="N597" s="24">
        <v>0.14674791535753123</v>
      </c>
      <c r="O597" s="24">
        <v>0.18</v>
      </c>
      <c r="P597" s="24">
        <v>0.154</v>
      </c>
      <c r="Q597" s="24">
        <v>0.17</v>
      </c>
      <c r="R597" s="24">
        <v>0.151</v>
      </c>
      <c r="S597" s="24">
        <v>0.122</v>
      </c>
      <c r="T597" s="24">
        <v>0.11</v>
      </c>
      <c r="U597" s="24">
        <v>0.15</v>
      </c>
      <c r="V597" s="24">
        <v>0.13448505000000002</v>
      </c>
      <c r="W597" s="203"/>
      <c r="X597" s="204"/>
      <c r="Y597" s="204"/>
      <c r="Z597" s="204"/>
      <c r="AA597" s="204"/>
      <c r="AB597" s="204"/>
      <c r="AC597" s="204"/>
      <c r="AD597" s="204"/>
      <c r="AE597" s="204"/>
      <c r="AF597" s="204"/>
      <c r="AG597" s="204"/>
      <c r="AH597" s="204"/>
      <c r="AI597" s="204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4"/>
      <c r="AT597" s="204"/>
      <c r="AU597" s="204"/>
      <c r="AV597" s="204"/>
      <c r="AW597" s="204"/>
      <c r="AX597" s="204"/>
      <c r="AY597" s="204"/>
      <c r="AZ597" s="204"/>
      <c r="BA597" s="204"/>
      <c r="BB597" s="204"/>
      <c r="BC597" s="204"/>
      <c r="BD597" s="204"/>
      <c r="BE597" s="204"/>
      <c r="BF597" s="204"/>
      <c r="BG597" s="204"/>
      <c r="BH597" s="204"/>
      <c r="BI597" s="204"/>
      <c r="BJ597" s="204"/>
      <c r="BK597" s="204"/>
      <c r="BL597" s="204"/>
      <c r="BM597" s="56"/>
    </row>
    <row r="598" spans="1:65">
      <c r="A598" s="30"/>
      <c r="B598" s="3" t="s">
        <v>260</v>
      </c>
      <c r="C598" s="29"/>
      <c r="D598" s="24">
        <v>4.0824829046386332E-3</v>
      </c>
      <c r="E598" s="24">
        <v>2.3494976319198427E-3</v>
      </c>
      <c r="F598" s="24">
        <v>5.5189822424066559E-3</v>
      </c>
      <c r="G598" s="24">
        <v>3.8686776379877777E-3</v>
      </c>
      <c r="H598" s="24">
        <v>4.0824829046386219E-3</v>
      </c>
      <c r="I598" s="24">
        <v>4.0824829046386219E-3</v>
      </c>
      <c r="J598" s="24">
        <v>5.1639777949432277E-3</v>
      </c>
      <c r="K598" s="24">
        <v>0</v>
      </c>
      <c r="L598" s="24">
        <v>4.0824829046386332E-3</v>
      </c>
      <c r="M598" s="24">
        <v>5.4772255750516656E-3</v>
      </c>
      <c r="N598" s="24">
        <v>3.9285787058452766E-3</v>
      </c>
      <c r="O598" s="24">
        <v>3.0404709722440586E-17</v>
      </c>
      <c r="P598" s="24">
        <v>4.335896677735763E-3</v>
      </c>
      <c r="Q598" s="24">
        <v>4.0824829046386341E-3</v>
      </c>
      <c r="R598" s="24">
        <v>1.9663841605003516E-3</v>
      </c>
      <c r="S598" s="24">
        <v>3.4448028487370141E-3</v>
      </c>
      <c r="T598" s="24">
        <v>5.1639777949432199E-3</v>
      </c>
      <c r="U598" s="24">
        <v>4.0824829046386332E-3</v>
      </c>
      <c r="V598" s="24">
        <v>1.888278242647707E-2</v>
      </c>
      <c r="W598" s="203"/>
      <c r="X598" s="204"/>
      <c r="Y598" s="204"/>
      <c r="Z598" s="204"/>
      <c r="AA598" s="204"/>
      <c r="AB598" s="204"/>
      <c r="AC598" s="204"/>
      <c r="AD598" s="204"/>
      <c r="AE598" s="204"/>
      <c r="AF598" s="204"/>
      <c r="AG598" s="204"/>
      <c r="AH598" s="204"/>
      <c r="AI598" s="204"/>
      <c r="AJ598" s="204"/>
      <c r="AK598" s="204"/>
      <c r="AL598" s="204"/>
      <c r="AM598" s="204"/>
      <c r="AN598" s="204"/>
      <c r="AO598" s="204"/>
      <c r="AP598" s="204"/>
      <c r="AQ598" s="204"/>
      <c r="AR598" s="204"/>
      <c r="AS598" s="204"/>
      <c r="AT598" s="204"/>
      <c r="AU598" s="204"/>
      <c r="AV598" s="204"/>
      <c r="AW598" s="204"/>
      <c r="AX598" s="204"/>
      <c r="AY598" s="204"/>
      <c r="AZ598" s="204"/>
      <c r="BA598" s="204"/>
      <c r="BB598" s="204"/>
      <c r="BC598" s="204"/>
      <c r="BD598" s="204"/>
      <c r="BE598" s="204"/>
      <c r="BF598" s="204"/>
      <c r="BG598" s="204"/>
      <c r="BH598" s="204"/>
      <c r="BI598" s="204"/>
      <c r="BJ598" s="204"/>
      <c r="BK598" s="204"/>
      <c r="BL598" s="204"/>
      <c r="BM598" s="56"/>
    </row>
    <row r="599" spans="1:65">
      <c r="A599" s="30"/>
      <c r="B599" s="3" t="s">
        <v>86</v>
      </c>
      <c r="C599" s="29"/>
      <c r="D599" s="13">
        <v>2.6917469700914066E-2</v>
      </c>
      <c r="E599" s="13">
        <v>1.511496534334183E-2</v>
      </c>
      <c r="F599" s="13">
        <v>3.2978306445320647E-2</v>
      </c>
      <c r="G599" s="13">
        <v>3.0028545702363088E-2</v>
      </c>
      <c r="H599" s="13">
        <v>2.7522356660485088E-2</v>
      </c>
      <c r="I599" s="13">
        <v>2.7522356660485088E-2</v>
      </c>
      <c r="J599" s="13">
        <v>3.2961560393254645E-2</v>
      </c>
      <c r="K599" s="13">
        <v>0</v>
      </c>
      <c r="L599" s="13">
        <v>2.6917469700914066E-2</v>
      </c>
      <c r="M599" s="13">
        <v>4.0572041296679004E-2</v>
      </c>
      <c r="N599" s="13">
        <v>2.6424061704071137E-2</v>
      </c>
      <c r="O599" s="13">
        <v>1.6891505401355884E-16</v>
      </c>
      <c r="P599" s="13">
        <v>2.8525636037735284E-2</v>
      </c>
      <c r="Q599" s="13">
        <v>2.425237369092258E-2</v>
      </c>
      <c r="R599" s="13">
        <v>1.3051222304205874E-2</v>
      </c>
      <c r="S599" s="13">
        <v>2.8313448071811076E-2</v>
      </c>
      <c r="T599" s="13">
        <v>4.5564509955381353E-2</v>
      </c>
      <c r="U599" s="13">
        <v>2.7522356660485164E-2</v>
      </c>
      <c r="V599" s="13">
        <v>0.14277382033798988</v>
      </c>
      <c r="W599" s="149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261</v>
      </c>
      <c r="C600" s="29"/>
      <c r="D600" s="13">
        <v>1.0711539969819661E-2</v>
      </c>
      <c r="E600" s="13">
        <v>3.5869243278905838E-2</v>
      </c>
      <c r="F600" s="13">
        <v>0.11523843889588092</v>
      </c>
      <c r="G600" s="13">
        <v>-0.14145052703662575</v>
      </c>
      <c r="H600" s="13">
        <v>-1.1501900469077397E-2</v>
      </c>
      <c r="I600" s="13">
        <v>-1.1501900469077397E-2</v>
      </c>
      <c r="J600" s="13">
        <v>4.4031700628165416E-2</v>
      </c>
      <c r="K600" s="13">
        <v>-3.9518024962892362E-4</v>
      </c>
      <c r="L600" s="13">
        <v>1.0711539969819661E-2</v>
      </c>
      <c r="M600" s="13">
        <v>-0.10035566222466596</v>
      </c>
      <c r="N600" s="13">
        <v>-9.2297308134680067E-3</v>
      </c>
      <c r="O600" s="13">
        <v>0.19952578370044516</v>
      </c>
      <c r="P600" s="13">
        <v>1.2932884013709289E-2</v>
      </c>
      <c r="Q600" s="13">
        <v>0.12177874216430529</v>
      </c>
      <c r="R600" s="13">
        <v>4.0475078381505547E-3</v>
      </c>
      <c r="S600" s="13">
        <v>-0.18920942398025464</v>
      </c>
      <c r="T600" s="13">
        <v>-0.24474302507749746</v>
      </c>
      <c r="U600" s="13">
        <v>-1.1501900469077397E-2</v>
      </c>
      <c r="V600" s="13">
        <v>-0.11863765690748473</v>
      </c>
      <c r="W600" s="149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262</v>
      </c>
      <c r="C601" s="47"/>
      <c r="D601" s="45">
        <v>0.21</v>
      </c>
      <c r="E601" s="45">
        <v>0.67</v>
      </c>
      <c r="F601" s="45">
        <v>2.15</v>
      </c>
      <c r="G601" s="45">
        <v>2.62</v>
      </c>
      <c r="H601" s="45">
        <v>0.21</v>
      </c>
      <c r="I601" s="45">
        <v>0.21</v>
      </c>
      <c r="J601" s="45">
        <v>0.83</v>
      </c>
      <c r="K601" s="45">
        <v>0</v>
      </c>
      <c r="L601" s="45">
        <v>0.21</v>
      </c>
      <c r="M601" s="45">
        <v>1.86</v>
      </c>
      <c r="N601" s="45">
        <v>0.16</v>
      </c>
      <c r="O601" s="45">
        <v>3.72</v>
      </c>
      <c r="P601" s="45">
        <v>0.25</v>
      </c>
      <c r="Q601" s="45">
        <v>2.27</v>
      </c>
      <c r="R601" s="45">
        <v>0.08</v>
      </c>
      <c r="S601" s="45">
        <v>3.51</v>
      </c>
      <c r="T601" s="45">
        <v>4.54</v>
      </c>
      <c r="U601" s="45">
        <v>0.21</v>
      </c>
      <c r="V601" s="45">
        <v>2.2000000000000002</v>
      </c>
      <c r="W601" s="149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BM602" s="55"/>
    </row>
    <row r="603" spans="1:65" ht="15">
      <c r="B603" s="8" t="s">
        <v>584</v>
      </c>
      <c r="BM603" s="28" t="s">
        <v>66</v>
      </c>
    </row>
    <row r="604" spans="1:65" ht="15">
      <c r="A604" s="25" t="s">
        <v>29</v>
      </c>
      <c r="B604" s="18" t="s">
        <v>110</v>
      </c>
      <c r="C604" s="15" t="s">
        <v>111</v>
      </c>
      <c r="D604" s="16" t="s">
        <v>227</v>
      </c>
      <c r="E604" s="17" t="s">
        <v>227</v>
      </c>
      <c r="F604" s="17" t="s">
        <v>227</v>
      </c>
      <c r="G604" s="17" t="s">
        <v>227</v>
      </c>
      <c r="H604" s="17" t="s">
        <v>227</v>
      </c>
      <c r="I604" s="17" t="s">
        <v>227</v>
      </c>
      <c r="J604" s="17" t="s">
        <v>227</v>
      </c>
      <c r="K604" s="17" t="s">
        <v>227</v>
      </c>
      <c r="L604" s="17" t="s">
        <v>227</v>
      </c>
      <c r="M604" s="17" t="s">
        <v>227</v>
      </c>
      <c r="N604" s="17" t="s">
        <v>227</v>
      </c>
      <c r="O604" s="17" t="s">
        <v>227</v>
      </c>
      <c r="P604" s="149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228</v>
      </c>
      <c r="C605" s="9" t="s">
        <v>228</v>
      </c>
      <c r="D605" s="147" t="s">
        <v>231</v>
      </c>
      <c r="E605" s="148" t="s">
        <v>232</v>
      </c>
      <c r="F605" s="148" t="s">
        <v>236</v>
      </c>
      <c r="G605" s="148" t="s">
        <v>237</v>
      </c>
      <c r="H605" s="148" t="s">
        <v>238</v>
      </c>
      <c r="I605" s="148" t="s">
        <v>239</v>
      </c>
      <c r="J605" s="148" t="s">
        <v>240</v>
      </c>
      <c r="K605" s="148" t="s">
        <v>241</v>
      </c>
      <c r="L605" s="148" t="s">
        <v>242</v>
      </c>
      <c r="M605" s="148" t="s">
        <v>243</v>
      </c>
      <c r="N605" s="148" t="s">
        <v>245</v>
      </c>
      <c r="O605" s="148" t="s">
        <v>282</v>
      </c>
      <c r="P605" s="149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285</v>
      </c>
      <c r="E606" s="11" t="s">
        <v>285</v>
      </c>
      <c r="F606" s="11" t="s">
        <v>318</v>
      </c>
      <c r="G606" s="11" t="s">
        <v>285</v>
      </c>
      <c r="H606" s="11" t="s">
        <v>285</v>
      </c>
      <c r="I606" s="11" t="s">
        <v>285</v>
      </c>
      <c r="J606" s="11" t="s">
        <v>285</v>
      </c>
      <c r="K606" s="11" t="s">
        <v>285</v>
      </c>
      <c r="L606" s="11" t="s">
        <v>285</v>
      </c>
      <c r="M606" s="11" t="s">
        <v>318</v>
      </c>
      <c r="N606" s="11" t="s">
        <v>318</v>
      </c>
      <c r="O606" s="11" t="s">
        <v>318</v>
      </c>
      <c r="P606" s="149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 t="s">
        <v>319</v>
      </c>
      <c r="E607" s="26" t="s">
        <v>320</v>
      </c>
      <c r="F607" s="26" t="s">
        <v>321</v>
      </c>
      <c r="G607" s="26" t="s">
        <v>321</v>
      </c>
      <c r="H607" s="26" t="s">
        <v>321</v>
      </c>
      <c r="I607" s="26" t="s">
        <v>321</v>
      </c>
      <c r="J607" s="26" t="s">
        <v>321</v>
      </c>
      <c r="K607" s="26" t="s">
        <v>321</v>
      </c>
      <c r="L607" s="26" t="s">
        <v>321</v>
      </c>
      <c r="M607" s="26" t="s">
        <v>319</v>
      </c>
      <c r="N607" s="26" t="s">
        <v>319</v>
      </c>
      <c r="O607" s="26" t="s">
        <v>322</v>
      </c>
      <c r="P607" s="149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0.1</v>
      </c>
      <c r="E608" s="22">
        <v>0.13909808413143704</v>
      </c>
      <c r="F608" s="143">
        <v>0.3</v>
      </c>
      <c r="G608" s="143">
        <v>1.0900000000000001</v>
      </c>
      <c r="H608" s="22">
        <v>0.11</v>
      </c>
      <c r="I608" s="22">
        <v>0.15</v>
      </c>
      <c r="J608" s="22">
        <v>0.1</v>
      </c>
      <c r="K608" s="22">
        <v>0.08</v>
      </c>
      <c r="L608" s="22">
        <v>0.21</v>
      </c>
      <c r="M608" s="143" t="s">
        <v>96</v>
      </c>
      <c r="N608" s="143" t="s">
        <v>96</v>
      </c>
      <c r="O608" s="150">
        <v>0.45</v>
      </c>
      <c r="P608" s="149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0.08</v>
      </c>
      <c r="E609" s="11">
        <v>0.11425500730548827</v>
      </c>
      <c r="F609" s="144">
        <v>0.3</v>
      </c>
      <c r="G609" s="144">
        <v>1.07</v>
      </c>
      <c r="H609" s="11">
        <v>0.11</v>
      </c>
      <c r="I609" s="11">
        <v>0.13</v>
      </c>
      <c r="J609" s="11">
        <v>0.1</v>
      </c>
      <c r="K609" s="11">
        <v>0.08</v>
      </c>
      <c r="L609" s="11">
        <v>0.19</v>
      </c>
      <c r="M609" s="144" t="s">
        <v>96</v>
      </c>
      <c r="N609" s="144" t="s">
        <v>96</v>
      </c>
      <c r="O609" s="144">
        <v>0.36</v>
      </c>
      <c r="P609" s="149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29</v>
      </c>
    </row>
    <row r="610" spans="1:65">
      <c r="A610" s="30"/>
      <c r="B610" s="19">
        <v>1</v>
      </c>
      <c r="C610" s="9">
        <v>3</v>
      </c>
      <c r="D610" s="11">
        <v>0.09</v>
      </c>
      <c r="E610" s="11">
        <v>0.11996705146778518</v>
      </c>
      <c r="F610" s="144">
        <v>0.3</v>
      </c>
      <c r="G610" s="144">
        <v>1.08</v>
      </c>
      <c r="H610" s="11">
        <v>0.11</v>
      </c>
      <c r="I610" s="11">
        <v>0.14000000000000001</v>
      </c>
      <c r="J610" s="11">
        <v>0.09</v>
      </c>
      <c r="K610" s="11">
        <v>7.0000000000000007E-2</v>
      </c>
      <c r="L610" s="11">
        <v>0.19</v>
      </c>
      <c r="M610" s="144" t="s">
        <v>96</v>
      </c>
      <c r="N610" s="144" t="s">
        <v>96</v>
      </c>
      <c r="O610" s="144">
        <v>0.36</v>
      </c>
      <c r="P610" s="149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19">
        <v>1</v>
      </c>
      <c r="C611" s="9">
        <v>4</v>
      </c>
      <c r="D611" s="11">
        <v>0.1</v>
      </c>
      <c r="E611" s="11">
        <v>0.13993035263510809</v>
      </c>
      <c r="F611" s="144">
        <v>0.3</v>
      </c>
      <c r="G611" s="144">
        <v>1.08</v>
      </c>
      <c r="H611" s="11">
        <v>0.11</v>
      </c>
      <c r="I611" s="11">
        <v>0.14000000000000001</v>
      </c>
      <c r="J611" s="11">
        <v>0.1</v>
      </c>
      <c r="K611" s="11">
        <v>0.09</v>
      </c>
      <c r="L611" s="11">
        <v>0.2</v>
      </c>
      <c r="M611" s="144" t="s">
        <v>96</v>
      </c>
      <c r="N611" s="144" t="s">
        <v>96</v>
      </c>
      <c r="O611" s="144">
        <v>0.34</v>
      </c>
      <c r="P611" s="149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0.12395564297814869</v>
      </c>
    </row>
    <row r="612" spans="1:65">
      <c r="A612" s="30"/>
      <c r="B612" s="19">
        <v>1</v>
      </c>
      <c r="C612" s="9">
        <v>5</v>
      </c>
      <c r="D612" s="11">
        <v>0.1</v>
      </c>
      <c r="E612" s="11">
        <v>0.1244008898244327</v>
      </c>
      <c r="F612" s="144">
        <v>0.4</v>
      </c>
      <c r="G612" s="144">
        <v>1.1000000000000001</v>
      </c>
      <c r="H612" s="11">
        <v>0.12</v>
      </c>
      <c r="I612" s="145">
        <v>0.28000000000000003</v>
      </c>
      <c r="J612" s="11">
        <v>0.1</v>
      </c>
      <c r="K612" s="11">
        <v>0.09</v>
      </c>
      <c r="L612" s="11">
        <v>0.2</v>
      </c>
      <c r="M612" s="144" t="s">
        <v>96</v>
      </c>
      <c r="N612" s="144" t="s">
        <v>96</v>
      </c>
      <c r="O612" s="144">
        <v>0.34</v>
      </c>
      <c r="P612" s="149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102</v>
      </c>
    </row>
    <row r="613" spans="1:65">
      <c r="A613" s="30"/>
      <c r="B613" s="19">
        <v>1</v>
      </c>
      <c r="C613" s="9">
        <v>6</v>
      </c>
      <c r="D613" s="11">
        <v>0.09</v>
      </c>
      <c r="E613" s="11">
        <v>0.10848561971799345</v>
      </c>
      <c r="F613" s="144">
        <v>0.4</v>
      </c>
      <c r="G613" s="144">
        <v>1.07</v>
      </c>
      <c r="H613" s="11">
        <v>0.11</v>
      </c>
      <c r="I613" s="11">
        <v>0.25</v>
      </c>
      <c r="J613" s="11">
        <v>0.09</v>
      </c>
      <c r="K613" s="11">
        <v>0.08</v>
      </c>
      <c r="L613" s="145">
        <v>0.39</v>
      </c>
      <c r="M613" s="144" t="s">
        <v>96</v>
      </c>
      <c r="N613" s="144" t="s">
        <v>96</v>
      </c>
      <c r="O613" s="144">
        <v>0.32</v>
      </c>
      <c r="P613" s="149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20" t="s">
        <v>258</v>
      </c>
      <c r="C614" s="12"/>
      <c r="D614" s="23">
        <v>9.3333333333333324E-2</v>
      </c>
      <c r="E614" s="23">
        <v>0.12435616751370747</v>
      </c>
      <c r="F614" s="23">
        <v>0.33333333333333331</v>
      </c>
      <c r="G614" s="23">
        <v>1.0816666666666668</v>
      </c>
      <c r="H614" s="23">
        <v>0.11166666666666668</v>
      </c>
      <c r="I614" s="23">
        <v>0.18166666666666667</v>
      </c>
      <c r="J614" s="23">
        <v>9.6666666666666665E-2</v>
      </c>
      <c r="K614" s="23">
        <v>8.1666666666666679E-2</v>
      </c>
      <c r="L614" s="23">
        <v>0.22999999999999998</v>
      </c>
      <c r="M614" s="23" t="s">
        <v>692</v>
      </c>
      <c r="N614" s="23" t="s">
        <v>692</v>
      </c>
      <c r="O614" s="23">
        <v>0.36166666666666664</v>
      </c>
      <c r="P614" s="149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259</v>
      </c>
      <c r="C615" s="29"/>
      <c r="D615" s="11">
        <v>9.5000000000000001E-2</v>
      </c>
      <c r="E615" s="11">
        <v>0.12218397064610895</v>
      </c>
      <c r="F615" s="11">
        <v>0.3</v>
      </c>
      <c r="G615" s="11">
        <v>1.08</v>
      </c>
      <c r="H615" s="11">
        <v>0.11</v>
      </c>
      <c r="I615" s="11">
        <v>0.14500000000000002</v>
      </c>
      <c r="J615" s="11">
        <v>0.1</v>
      </c>
      <c r="K615" s="11">
        <v>0.08</v>
      </c>
      <c r="L615" s="11">
        <v>0.2</v>
      </c>
      <c r="M615" s="11" t="s">
        <v>692</v>
      </c>
      <c r="N615" s="11" t="s">
        <v>692</v>
      </c>
      <c r="O615" s="11">
        <v>0.35</v>
      </c>
      <c r="P615" s="149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260</v>
      </c>
      <c r="C616" s="29"/>
      <c r="D616" s="24">
        <v>8.164965809277263E-3</v>
      </c>
      <c r="E616" s="24">
        <v>1.2907776047000125E-2</v>
      </c>
      <c r="F616" s="24">
        <v>5.1639777949432392E-2</v>
      </c>
      <c r="G616" s="24">
        <v>1.1690451944500132E-2</v>
      </c>
      <c r="H616" s="24">
        <v>4.0824829046386289E-3</v>
      </c>
      <c r="I616" s="24">
        <v>6.5548963887056722E-2</v>
      </c>
      <c r="J616" s="24">
        <v>5.1639777949432268E-3</v>
      </c>
      <c r="K616" s="24">
        <v>7.527726527090807E-3</v>
      </c>
      <c r="L616" s="24">
        <v>7.8740078740118208E-2</v>
      </c>
      <c r="M616" s="24" t="s">
        <v>692</v>
      </c>
      <c r="N616" s="24" t="s">
        <v>692</v>
      </c>
      <c r="O616" s="24">
        <v>4.5789372857320314E-2</v>
      </c>
      <c r="P616" s="149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86</v>
      </c>
      <c r="C617" s="29"/>
      <c r="D617" s="13">
        <v>8.7481776527970678E-2</v>
      </c>
      <c r="E617" s="13">
        <v>0.10379683054784825</v>
      </c>
      <c r="F617" s="13">
        <v>0.15491933384829717</v>
      </c>
      <c r="G617" s="13">
        <v>1.0807813816178857E-2</v>
      </c>
      <c r="H617" s="13">
        <v>3.6559548399748912E-2</v>
      </c>
      <c r="I617" s="13">
        <v>0.3608199846993948</v>
      </c>
      <c r="J617" s="13">
        <v>5.3420459947688556E-2</v>
      </c>
      <c r="K617" s="13">
        <v>9.217624318886701E-2</v>
      </c>
      <c r="L617" s="13">
        <v>0.34234816843529658</v>
      </c>
      <c r="M617" s="13" t="s">
        <v>692</v>
      </c>
      <c r="N617" s="13" t="s">
        <v>692</v>
      </c>
      <c r="O617" s="13">
        <v>0.12660656089581654</v>
      </c>
      <c r="P617" s="149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261</v>
      </c>
      <c r="C618" s="29"/>
      <c r="D618" s="13">
        <v>-0.2470424815610337</v>
      </c>
      <c r="E618" s="13">
        <v>3.231192432517016E-3</v>
      </c>
      <c r="F618" s="13">
        <v>1.6891339944248798</v>
      </c>
      <c r="G618" s="13">
        <v>7.7262398119087372</v>
      </c>
      <c r="H618" s="13">
        <v>-9.9140111867665026E-2</v>
      </c>
      <c r="I618" s="13">
        <v>0.4655780269615597</v>
      </c>
      <c r="J618" s="13">
        <v>-0.22015114161678484</v>
      </c>
      <c r="K618" s="13">
        <v>-0.34116217136590432</v>
      </c>
      <c r="L618" s="13">
        <v>0.85550245615316722</v>
      </c>
      <c r="M618" s="13" t="s">
        <v>692</v>
      </c>
      <c r="N618" s="13" t="s">
        <v>692</v>
      </c>
      <c r="O618" s="13">
        <v>1.9177103839509946</v>
      </c>
      <c r="P618" s="149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46" t="s">
        <v>262</v>
      </c>
      <c r="C619" s="47"/>
      <c r="D619" s="45">
        <v>0.55000000000000004</v>
      </c>
      <c r="E619" s="45">
        <v>0.14000000000000001</v>
      </c>
      <c r="F619" s="45">
        <v>4.76</v>
      </c>
      <c r="G619" s="45">
        <v>21.3</v>
      </c>
      <c r="H619" s="45">
        <v>0.14000000000000001</v>
      </c>
      <c r="I619" s="45">
        <v>1.41</v>
      </c>
      <c r="J619" s="45">
        <v>0.47</v>
      </c>
      <c r="K619" s="45">
        <v>0.8</v>
      </c>
      <c r="L619" s="45">
        <v>2.4700000000000002</v>
      </c>
      <c r="M619" s="45">
        <v>0.4</v>
      </c>
      <c r="N619" s="45">
        <v>0.4</v>
      </c>
      <c r="O619" s="45">
        <v>5.38</v>
      </c>
      <c r="P619" s="149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BM620" s="55"/>
    </row>
    <row r="621" spans="1:65" ht="15">
      <c r="B621" s="8" t="s">
        <v>585</v>
      </c>
      <c r="BM621" s="28" t="s">
        <v>317</v>
      </c>
    </row>
    <row r="622" spans="1:65" ht="15">
      <c r="A622" s="25" t="s">
        <v>31</v>
      </c>
      <c r="B622" s="18" t="s">
        <v>110</v>
      </c>
      <c r="C622" s="15" t="s">
        <v>111</v>
      </c>
      <c r="D622" s="16" t="s">
        <v>227</v>
      </c>
      <c r="E622" s="17" t="s">
        <v>227</v>
      </c>
      <c r="F622" s="17" t="s">
        <v>227</v>
      </c>
      <c r="G622" s="17" t="s">
        <v>227</v>
      </c>
      <c r="H622" s="17" t="s">
        <v>227</v>
      </c>
      <c r="I622" s="149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228</v>
      </c>
      <c r="C623" s="9" t="s">
        <v>228</v>
      </c>
      <c r="D623" s="147" t="s">
        <v>231</v>
      </c>
      <c r="E623" s="148" t="s">
        <v>232</v>
      </c>
      <c r="F623" s="148" t="s">
        <v>234</v>
      </c>
      <c r="G623" s="148" t="s">
        <v>236</v>
      </c>
      <c r="H623" s="148" t="s">
        <v>252</v>
      </c>
      <c r="I623" s="149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285</v>
      </c>
      <c r="E624" s="11" t="s">
        <v>285</v>
      </c>
      <c r="F624" s="11" t="s">
        <v>285</v>
      </c>
      <c r="G624" s="11" t="s">
        <v>318</v>
      </c>
      <c r="H624" s="11" t="s">
        <v>285</v>
      </c>
      <c r="I624" s="149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2</v>
      </c>
    </row>
    <row r="625" spans="1:65">
      <c r="A625" s="30"/>
      <c r="B625" s="19"/>
      <c r="C625" s="9"/>
      <c r="D625" s="26" t="s">
        <v>319</v>
      </c>
      <c r="E625" s="26" t="s">
        <v>320</v>
      </c>
      <c r="F625" s="26" t="s">
        <v>321</v>
      </c>
      <c r="G625" s="26" t="s">
        <v>321</v>
      </c>
      <c r="H625" s="26" t="s">
        <v>257</v>
      </c>
      <c r="I625" s="149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</v>
      </c>
    </row>
    <row r="626" spans="1:65">
      <c r="A626" s="30"/>
      <c r="B626" s="18">
        <v>1</v>
      </c>
      <c r="C626" s="14">
        <v>1</v>
      </c>
      <c r="D626" s="22">
        <v>5.3330000000000002</v>
      </c>
      <c r="E626" s="22">
        <v>5.5652252312294319</v>
      </c>
      <c r="F626" s="143">
        <v>9.2943999999999996</v>
      </c>
      <c r="G626" s="22">
        <v>5.66</v>
      </c>
      <c r="H626" s="22">
        <v>6.31</v>
      </c>
      <c r="I626" s="149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>
        <v>1</v>
      </c>
      <c r="C627" s="9">
        <v>2</v>
      </c>
      <c r="D627" s="11">
        <v>5.1360000000000001</v>
      </c>
      <c r="E627" s="11">
        <v>5.2968259525407602</v>
      </c>
      <c r="F627" s="144">
        <v>9.2309199999999993</v>
      </c>
      <c r="G627" s="11">
        <v>5.64</v>
      </c>
      <c r="H627" s="11">
        <v>6.63</v>
      </c>
      <c r="I627" s="149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5</v>
      </c>
    </row>
    <row r="628" spans="1:65">
      <c r="A628" s="30"/>
      <c r="B628" s="19">
        <v>1</v>
      </c>
      <c r="C628" s="9">
        <v>3</v>
      </c>
      <c r="D628" s="11">
        <v>5.0679999999999996</v>
      </c>
      <c r="E628" s="11">
        <v>5.4751999919634642</v>
      </c>
      <c r="F628" s="144">
        <v>9.1667199999999998</v>
      </c>
      <c r="G628" s="11">
        <v>5.55</v>
      </c>
      <c r="H628" s="11">
        <v>6.58</v>
      </c>
      <c r="I628" s="149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16</v>
      </c>
    </row>
    <row r="629" spans="1:65">
      <c r="A629" s="30"/>
      <c r="B629" s="19">
        <v>1</v>
      </c>
      <c r="C629" s="9">
        <v>4</v>
      </c>
      <c r="D629" s="11">
        <v>5.1689999999999996</v>
      </c>
      <c r="E629" s="11">
        <v>5.2683119376866534</v>
      </c>
      <c r="F629" s="144">
        <v>9.2053600000000007</v>
      </c>
      <c r="G629" s="11">
        <v>5.61</v>
      </c>
      <c r="H629" s="11">
        <v>6.59</v>
      </c>
      <c r="I629" s="149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5.67677415425233</v>
      </c>
    </row>
    <row r="630" spans="1:65">
      <c r="A630" s="30"/>
      <c r="B630" s="19">
        <v>1</v>
      </c>
      <c r="C630" s="9">
        <v>5</v>
      </c>
      <c r="D630" s="11">
        <v>5.2220000000000004</v>
      </c>
      <c r="E630" s="11">
        <v>5.1947803545354363</v>
      </c>
      <c r="F630" s="144">
        <v>9.2231199999999998</v>
      </c>
      <c r="G630" s="145">
        <v>5.88</v>
      </c>
      <c r="H630" s="11">
        <v>6.7299999999999995</v>
      </c>
      <c r="I630" s="149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11</v>
      </c>
    </row>
    <row r="631" spans="1:65">
      <c r="A631" s="30"/>
      <c r="B631" s="19">
        <v>1</v>
      </c>
      <c r="C631" s="9">
        <v>6</v>
      </c>
      <c r="D631" s="11">
        <v>5.0510000000000002</v>
      </c>
      <c r="E631" s="11">
        <v>5.4072362341001128</v>
      </c>
      <c r="F631" s="144">
        <v>9.2089999999999996</v>
      </c>
      <c r="G631" s="11">
        <v>5.67</v>
      </c>
      <c r="H631" s="11">
        <v>6.46</v>
      </c>
      <c r="I631" s="149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20" t="s">
        <v>258</v>
      </c>
      <c r="C632" s="12"/>
      <c r="D632" s="23">
        <v>5.1631666666666662</v>
      </c>
      <c r="E632" s="23">
        <v>5.367929950342643</v>
      </c>
      <c r="F632" s="23">
        <v>9.221586666666667</v>
      </c>
      <c r="G632" s="23">
        <v>5.668333333333333</v>
      </c>
      <c r="H632" s="23">
        <v>6.55</v>
      </c>
      <c r="I632" s="149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259</v>
      </c>
      <c r="C633" s="29"/>
      <c r="D633" s="11">
        <v>5.1524999999999999</v>
      </c>
      <c r="E633" s="11">
        <v>5.352031093320436</v>
      </c>
      <c r="F633" s="11">
        <v>9.2160599999999988</v>
      </c>
      <c r="G633" s="11">
        <v>5.65</v>
      </c>
      <c r="H633" s="11">
        <v>6.585</v>
      </c>
      <c r="I633" s="149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260</v>
      </c>
      <c r="C634" s="29"/>
      <c r="D634" s="24">
        <v>0.10460863571745257</v>
      </c>
      <c r="E634" s="24">
        <v>0.13923906284479978</v>
      </c>
      <c r="F634" s="24">
        <v>4.2007912905387877E-2</v>
      </c>
      <c r="G634" s="24">
        <v>0.11232393630329496</v>
      </c>
      <c r="H634" s="24">
        <v>0.14628738838327796</v>
      </c>
      <c r="I634" s="149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86</v>
      </c>
      <c r="C635" s="29"/>
      <c r="D635" s="13">
        <v>2.0260557613374076E-2</v>
      </c>
      <c r="E635" s="13">
        <v>2.5939061078081308E-2</v>
      </c>
      <c r="F635" s="13">
        <v>4.5553888309952306E-3</v>
      </c>
      <c r="G635" s="13">
        <v>1.9816042864444862E-2</v>
      </c>
      <c r="H635" s="13">
        <v>2.2333952424927934E-2</v>
      </c>
      <c r="I635" s="149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261</v>
      </c>
      <c r="C636" s="29"/>
      <c r="D636" s="13">
        <v>-9.0475237102912276E-2</v>
      </c>
      <c r="E636" s="13">
        <v>-5.4404877755853565E-2</v>
      </c>
      <c r="F636" s="13">
        <v>0.624441349275628</v>
      </c>
      <c r="G636" s="13">
        <v>-1.4869044794875164E-3</v>
      </c>
      <c r="H636" s="13">
        <v>0.15382430620276799</v>
      </c>
      <c r="I636" s="149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46" t="s">
        <v>262</v>
      </c>
      <c r="C637" s="47"/>
      <c r="D637" s="45">
        <v>0.67</v>
      </c>
      <c r="E637" s="45">
        <v>0.4</v>
      </c>
      <c r="F637" s="45">
        <v>4.74</v>
      </c>
      <c r="G637" s="45">
        <v>0</v>
      </c>
      <c r="H637" s="45">
        <v>1.18</v>
      </c>
      <c r="I637" s="149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1"/>
      <c r="C638" s="20"/>
      <c r="D638" s="20"/>
      <c r="E638" s="20"/>
      <c r="F638" s="20"/>
      <c r="G638" s="20"/>
      <c r="H638" s="20"/>
      <c r="BM638" s="55"/>
    </row>
    <row r="639" spans="1:65" ht="15">
      <c r="B639" s="8" t="s">
        <v>586</v>
      </c>
      <c r="BM639" s="28" t="s">
        <v>66</v>
      </c>
    </row>
    <row r="640" spans="1:65" ht="15">
      <c r="A640" s="25" t="s">
        <v>34</v>
      </c>
      <c r="B640" s="18" t="s">
        <v>110</v>
      </c>
      <c r="C640" s="15" t="s">
        <v>111</v>
      </c>
      <c r="D640" s="16" t="s">
        <v>227</v>
      </c>
      <c r="E640" s="17" t="s">
        <v>227</v>
      </c>
      <c r="F640" s="17" t="s">
        <v>227</v>
      </c>
      <c r="G640" s="17" t="s">
        <v>227</v>
      </c>
      <c r="H640" s="17" t="s">
        <v>227</v>
      </c>
      <c r="I640" s="17" t="s">
        <v>227</v>
      </c>
      <c r="J640" s="17" t="s">
        <v>227</v>
      </c>
      <c r="K640" s="17" t="s">
        <v>227</v>
      </c>
      <c r="L640" s="17" t="s">
        <v>227</v>
      </c>
      <c r="M640" s="17" t="s">
        <v>227</v>
      </c>
      <c r="N640" s="17" t="s">
        <v>227</v>
      </c>
      <c r="O640" s="17" t="s">
        <v>227</v>
      </c>
      <c r="P640" s="17" t="s">
        <v>227</v>
      </c>
      <c r="Q640" s="17" t="s">
        <v>227</v>
      </c>
      <c r="R640" s="17" t="s">
        <v>227</v>
      </c>
      <c r="S640" s="17" t="s">
        <v>227</v>
      </c>
      <c r="T640" s="17" t="s">
        <v>227</v>
      </c>
      <c r="U640" s="17" t="s">
        <v>227</v>
      </c>
      <c r="V640" s="17" t="s">
        <v>227</v>
      </c>
      <c r="W640" s="17" t="s">
        <v>227</v>
      </c>
      <c r="X640" s="149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 t="s">
        <v>228</v>
      </c>
      <c r="C641" s="9" t="s">
        <v>228</v>
      </c>
      <c r="D641" s="147" t="s">
        <v>231</v>
      </c>
      <c r="E641" s="148" t="s">
        <v>232</v>
      </c>
      <c r="F641" s="148" t="s">
        <v>233</v>
      </c>
      <c r="G641" s="148" t="s">
        <v>234</v>
      </c>
      <c r="H641" s="148" t="s">
        <v>236</v>
      </c>
      <c r="I641" s="148" t="s">
        <v>237</v>
      </c>
      <c r="J641" s="148" t="s">
        <v>238</v>
      </c>
      <c r="K641" s="148" t="s">
        <v>239</v>
      </c>
      <c r="L641" s="148" t="s">
        <v>240</v>
      </c>
      <c r="M641" s="148" t="s">
        <v>241</v>
      </c>
      <c r="N641" s="148" t="s">
        <v>242</v>
      </c>
      <c r="O641" s="148" t="s">
        <v>243</v>
      </c>
      <c r="P641" s="148" t="s">
        <v>245</v>
      </c>
      <c r="Q641" s="148" t="s">
        <v>246</v>
      </c>
      <c r="R641" s="148" t="s">
        <v>247</v>
      </c>
      <c r="S641" s="148" t="s">
        <v>248</v>
      </c>
      <c r="T641" s="148" t="s">
        <v>282</v>
      </c>
      <c r="U641" s="148" t="s">
        <v>251</v>
      </c>
      <c r="V641" s="148" t="s">
        <v>252</v>
      </c>
      <c r="W641" s="148" t="s">
        <v>296</v>
      </c>
      <c r="X641" s="149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 t="s">
        <v>3</v>
      </c>
    </row>
    <row r="642" spans="1:65">
      <c r="A642" s="30"/>
      <c r="B642" s="19"/>
      <c r="C642" s="9"/>
      <c r="D642" s="10" t="s">
        <v>285</v>
      </c>
      <c r="E642" s="11" t="s">
        <v>285</v>
      </c>
      <c r="F642" s="11" t="s">
        <v>286</v>
      </c>
      <c r="G642" s="11" t="s">
        <v>286</v>
      </c>
      <c r="H642" s="11" t="s">
        <v>318</v>
      </c>
      <c r="I642" s="11" t="s">
        <v>318</v>
      </c>
      <c r="J642" s="11" t="s">
        <v>285</v>
      </c>
      <c r="K642" s="11" t="s">
        <v>285</v>
      </c>
      <c r="L642" s="11" t="s">
        <v>285</v>
      </c>
      <c r="M642" s="11" t="s">
        <v>285</v>
      </c>
      <c r="N642" s="11" t="s">
        <v>285</v>
      </c>
      <c r="O642" s="11" t="s">
        <v>318</v>
      </c>
      <c r="P642" s="11" t="s">
        <v>318</v>
      </c>
      <c r="Q642" s="11" t="s">
        <v>285</v>
      </c>
      <c r="R642" s="11" t="s">
        <v>285</v>
      </c>
      <c r="S642" s="11" t="s">
        <v>285</v>
      </c>
      <c r="T642" s="11" t="s">
        <v>318</v>
      </c>
      <c r="U642" s="11" t="s">
        <v>286</v>
      </c>
      <c r="V642" s="11" t="s">
        <v>286</v>
      </c>
      <c r="W642" s="11" t="s">
        <v>286</v>
      </c>
      <c r="X642" s="149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0</v>
      </c>
    </row>
    <row r="643" spans="1:65">
      <c r="A643" s="30"/>
      <c r="B643" s="19"/>
      <c r="C643" s="9"/>
      <c r="D643" s="26" t="s">
        <v>319</v>
      </c>
      <c r="E643" s="26" t="s">
        <v>320</v>
      </c>
      <c r="F643" s="26" t="s">
        <v>320</v>
      </c>
      <c r="G643" s="26" t="s">
        <v>321</v>
      </c>
      <c r="H643" s="26" t="s">
        <v>321</v>
      </c>
      <c r="I643" s="26" t="s">
        <v>321</v>
      </c>
      <c r="J643" s="26" t="s">
        <v>321</v>
      </c>
      <c r="K643" s="26" t="s">
        <v>321</v>
      </c>
      <c r="L643" s="26" t="s">
        <v>321</v>
      </c>
      <c r="M643" s="26" t="s">
        <v>321</v>
      </c>
      <c r="N643" s="26" t="s">
        <v>321</v>
      </c>
      <c r="O643" s="26" t="s">
        <v>319</v>
      </c>
      <c r="P643" s="26" t="s">
        <v>319</v>
      </c>
      <c r="Q643" s="26" t="s">
        <v>321</v>
      </c>
      <c r="R643" s="26" t="s">
        <v>319</v>
      </c>
      <c r="S643" s="26" t="s">
        <v>288</v>
      </c>
      <c r="T643" s="26" t="s">
        <v>322</v>
      </c>
      <c r="U643" s="26" t="s">
        <v>319</v>
      </c>
      <c r="V643" s="26" t="s">
        <v>257</v>
      </c>
      <c r="W643" s="26" t="s">
        <v>321</v>
      </c>
      <c r="X643" s="149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8">
        <v>1</v>
      </c>
      <c r="C644" s="14">
        <v>1</v>
      </c>
      <c r="D644" s="221">
        <v>59.9</v>
      </c>
      <c r="E644" s="221">
        <v>62.738095556424014</v>
      </c>
      <c r="F644" s="221">
        <v>64.108999999999995</v>
      </c>
      <c r="G644" s="221">
        <v>54.86</v>
      </c>
      <c r="H644" s="221">
        <v>58.5</v>
      </c>
      <c r="I644" s="221">
        <v>57</v>
      </c>
      <c r="J644" s="221">
        <v>59.8</v>
      </c>
      <c r="K644" s="221">
        <v>62.5</v>
      </c>
      <c r="L644" s="221">
        <v>61</v>
      </c>
      <c r="M644" s="221">
        <v>61.70000000000001</v>
      </c>
      <c r="N644" s="221">
        <v>63.5</v>
      </c>
      <c r="O644" s="221">
        <v>57.623139633499996</v>
      </c>
      <c r="P644" s="221">
        <v>61</v>
      </c>
      <c r="Q644" s="221">
        <v>56.9</v>
      </c>
      <c r="R644" s="221">
        <v>58</v>
      </c>
      <c r="S644" s="221">
        <v>56.6</v>
      </c>
      <c r="T644" s="221">
        <v>62.9</v>
      </c>
      <c r="U644" s="229">
        <v>53.89</v>
      </c>
      <c r="V644" s="221">
        <v>64</v>
      </c>
      <c r="W644" s="221">
        <v>58.646999999999998</v>
      </c>
      <c r="X644" s="222"/>
      <c r="Y644" s="223"/>
      <c r="Z644" s="223"/>
      <c r="AA644" s="223"/>
      <c r="AB644" s="223"/>
      <c r="AC644" s="223"/>
      <c r="AD644" s="223"/>
      <c r="AE644" s="223"/>
      <c r="AF644" s="223"/>
      <c r="AG644" s="223"/>
      <c r="AH644" s="223"/>
      <c r="AI644" s="223"/>
      <c r="AJ644" s="223"/>
      <c r="AK644" s="223"/>
      <c r="AL644" s="223"/>
      <c r="AM644" s="223"/>
      <c r="AN644" s="223"/>
      <c r="AO644" s="223"/>
      <c r="AP644" s="223"/>
      <c r="AQ644" s="223"/>
      <c r="AR644" s="223"/>
      <c r="AS644" s="223"/>
      <c r="AT644" s="223"/>
      <c r="AU644" s="223"/>
      <c r="AV644" s="223"/>
      <c r="AW644" s="223"/>
      <c r="AX644" s="223"/>
      <c r="AY644" s="223"/>
      <c r="AZ644" s="223"/>
      <c r="BA644" s="223"/>
      <c r="BB644" s="223"/>
      <c r="BC644" s="223"/>
      <c r="BD644" s="223"/>
      <c r="BE644" s="223"/>
      <c r="BF644" s="223"/>
      <c r="BG644" s="223"/>
      <c r="BH644" s="223"/>
      <c r="BI644" s="223"/>
      <c r="BJ644" s="223"/>
      <c r="BK644" s="223"/>
      <c r="BL644" s="223"/>
      <c r="BM644" s="224">
        <v>1</v>
      </c>
    </row>
    <row r="645" spans="1:65">
      <c r="A645" s="30"/>
      <c r="B645" s="19">
        <v>1</v>
      </c>
      <c r="C645" s="9">
        <v>2</v>
      </c>
      <c r="D645" s="225">
        <v>60.4</v>
      </c>
      <c r="E645" s="225">
        <v>61.297598735132496</v>
      </c>
      <c r="F645" s="225">
        <v>61.411000000000001</v>
      </c>
      <c r="G645" s="225">
        <v>54.05</v>
      </c>
      <c r="H645" s="225">
        <v>57.8</v>
      </c>
      <c r="I645" s="225">
        <v>57</v>
      </c>
      <c r="J645" s="225">
        <v>61.3</v>
      </c>
      <c r="K645" s="225">
        <v>63.4</v>
      </c>
      <c r="L645" s="225">
        <v>60.2</v>
      </c>
      <c r="M645" s="225">
        <v>60.6</v>
      </c>
      <c r="N645" s="225">
        <v>64.7</v>
      </c>
      <c r="O645" s="225">
        <v>57.499133412699997</v>
      </c>
      <c r="P645" s="225">
        <v>60</v>
      </c>
      <c r="Q645" s="225">
        <v>55.5</v>
      </c>
      <c r="R645" s="225">
        <v>58</v>
      </c>
      <c r="S645" s="225">
        <v>58.8</v>
      </c>
      <c r="T645" s="225">
        <v>61.70000000000001</v>
      </c>
      <c r="U645" s="230">
        <v>53.91</v>
      </c>
      <c r="V645" s="225">
        <v>65</v>
      </c>
      <c r="W645" s="225">
        <v>58.576000000000001</v>
      </c>
      <c r="X645" s="222"/>
      <c r="Y645" s="223"/>
      <c r="Z645" s="223"/>
      <c r="AA645" s="223"/>
      <c r="AB645" s="223"/>
      <c r="AC645" s="223"/>
      <c r="AD645" s="223"/>
      <c r="AE645" s="223"/>
      <c r="AF645" s="223"/>
      <c r="AG645" s="223"/>
      <c r="AH645" s="223"/>
      <c r="AI645" s="223"/>
      <c r="AJ645" s="223"/>
      <c r="AK645" s="223"/>
      <c r="AL645" s="223"/>
      <c r="AM645" s="223"/>
      <c r="AN645" s="223"/>
      <c r="AO645" s="223"/>
      <c r="AP645" s="223"/>
      <c r="AQ645" s="223"/>
      <c r="AR645" s="223"/>
      <c r="AS645" s="223"/>
      <c r="AT645" s="223"/>
      <c r="AU645" s="223"/>
      <c r="AV645" s="223"/>
      <c r="AW645" s="223"/>
      <c r="AX645" s="223"/>
      <c r="AY645" s="223"/>
      <c r="AZ645" s="223"/>
      <c r="BA645" s="223"/>
      <c r="BB645" s="223"/>
      <c r="BC645" s="223"/>
      <c r="BD645" s="223"/>
      <c r="BE645" s="223"/>
      <c r="BF645" s="223"/>
      <c r="BG645" s="223"/>
      <c r="BH645" s="223"/>
      <c r="BI645" s="223"/>
      <c r="BJ645" s="223"/>
      <c r="BK645" s="223"/>
      <c r="BL645" s="223"/>
      <c r="BM645" s="224">
        <v>14</v>
      </c>
    </row>
    <row r="646" spans="1:65">
      <c r="A646" s="30"/>
      <c r="B646" s="19">
        <v>1</v>
      </c>
      <c r="C646" s="9">
        <v>3</v>
      </c>
      <c r="D646" s="225">
        <v>59.4</v>
      </c>
      <c r="E646" s="225">
        <v>60.892240786284546</v>
      </c>
      <c r="F646" s="225">
        <v>61.187999999999995</v>
      </c>
      <c r="G646" s="225">
        <v>56.18</v>
      </c>
      <c r="H646" s="225">
        <v>57.7</v>
      </c>
      <c r="I646" s="225">
        <v>57</v>
      </c>
      <c r="J646" s="225">
        <v>59.2</v>
      </c>
      <c r="K646" s="225">
        <v>64</v>
      </c>
      <c r="L646" s="225">
        <v>59.6</v>
      </c>
      <c r="M646" s="225">
        <v>62.7</v>
      </c>
      <c r="N646" s="225">
        <v>63.79999999999999</v>
      </c>
      <c r="O646" s="225">
        <v>60.258931698700003</v>
      </c>
      <c r="P646" s="225">
        <v>62</v>
      </c>
      <c r="Q646" s="225">
        <v>53.8</v>
      </c>
      <c r="R646" s="225">
        <v>60</v>
      </c>
      <c r="S646" s="225">
        <v>58.7</v>
      </c>
      <c r="T646" s="225">
        <v>62.9</v>
      </c>
      <c r="U646" s="230">
        <v>53.88</v>
      </c>
      <c r="V646" s="225">
        <v>64</v>
      </c>
      <c r="W646" s="225">
        <v>58.786000000000001</v>
      </c>
      <c r="X646" s="222"/>
      <c r="Y646" s="223"/>
      <c r="Z646" s="223"/>
      <c r="AA646" s="223"/>
      <c r="AB646" s="223"/>
      <c r="AC646" s="223"/>
      <c r="AD646" s="223"/>
      <c r="AE646" s="223"/>
      <c r="AF646" s="223"/>
      <c r="AG646" s="223"/>
      <c r="AH646" s="223"/>
      <c r="AI646" s="223"/>
      <c r="AJ646" s="223"/>
      <c r="AK646" s="223"/>
      <c r="AL646" s="223"/>
      <c r="AM646" s="223"/>
      <c r="AN646" s="223"/>
      <c r="AO646" s="223"/>
      <c r="AP646" s="223"/>
      <c r="AQ646" s="223"/>
      <c r="AR646" s="223"/>
      <c r="AS646" s="223"/>
      <c r="AT646" s="223"/>
      <c r="AU646" s="223"/>
      <c r="AV646" s="223"/>
      <c r="AW646" s="223"/>
      <c r="AX646" s="223"/>
      <c r="AY646" s="223"/>
      <c r="AZ646" s="223"/>
      <c r="BA646" s="223"/>
      <c r="BB646" s="223"/>
      <c r="BC646" s="223"/>
      <c r="BD646" s="223"/>
      <c r="BE646" s="223"/>
      <c r="BF646" s="223"/>
      <c r="BG646" s="223"/>
      <c r="BH646" s="223"/>
      <c r="BI646" s="223"/>
      <c r="BJ646" s="223"/>
      <c r="BK646" s="223"/>
      <c r="BL646" s="223"/>
      <c r="BM646" s="224">
        <v>16</v>
      </c>
    </row>
    <row r="647" spans="1:65">
      <c r="A647" s="30"/>
      <c r="B647" s="19">
        <v>1</v>
      </c>
      <c r="C647" s="9">
        <v>4</v>
      </c>
      <c r="D647" s="225">
        <v>58.7</v>
      </c>
      <c r="E647" s="225">
        <v>61.578603383136773</v>
      </c>
      <c r="F647" s="225">
        <v>63.253</v>
      </c>
      <c r="G647" s="225">
        <v>55.66</v>
      </c>
      <c r="H647" s="225">
        <v>57.1</v>
      </c>
      <c r="I647" s="225">
        <v>57</v>
      </c>
      <c r="J647" s="225">
        <v>60.3</v>
      </c>
      <c r="K647" s="225">
        <v>63.4</v>
      </c>
      <c r="L647" s="225">
        <v>62.20000000000001</v>
      </c>
      <c r="M647" s="225">
        <v>63.3</v>
      </c>
      <c r="N647" s="225">
        <v>65.2</v>
      </c>
      <c r="O647" s="225">
        <v>60.745808615099996</v>
      </c>
      <c r="P647" s="225">
        <v>62</v>
      </c>
      <c r="Q647" s="225">
        <v>55.5</v>
      </c>
      <c r="R647" s="225">
        <v>60</v>
      </c>
      <c r="S647" s="225">
        <v>57.7</v>
      </c>
      <c r="T647" s="225">
        <v>60.6</v>
      </c>
      <c r="U647" s="230">
        <v>54.01</v>
      </c>
      <c r="V647" s="225">
        <v>64</v>
      </c>
      <c r="W647" s="225">
        <v>57.956000000000003</v>
      </c>
      <c r="X647" s="222"/>
      <c r="Y647" s="223"/>
      <c r="Z647" s="223"/>
      <c r="AA647" s="223"/>
      <c r="AB647" s="223"/>
      <c r="AC647" s="223"/>
      <c r="AD647" s="223"/>
      <c r="AE647" s="223"/>
      <c r="AF647" s="223"/>
      <c r="AG647" s="223"/>
      <c r="AH647" s="223"/>
      <c r="AI647" s="223"/>
      <c r="AJ647" s="223"/>
      <c r="AK647" s="223"/>
      <c r="AL647" s="223"/>
      <c r="AM647" s="223"/>
      <c r="AN647" s="223"/>
      <c r="AO647" s="223"/>
      <c r="AP647" s="223"/>
      <c r="AQ647" s="223"/>
      <c r="AR647" s="223"/>
      <c r="AS647" s="223"/>
      <c r="AT647" s="223"/>
      <c r="AU647" s="223"/>
      <c r="AV647" s="223"/>
      <c r="AW647" s="223"/>
      <c r="AX647" s="223"/>
      <c r="AY647" s="223"/>
      <c r="AZ647" s="223"/>
      <c r="BA647" s="223"/>
      <c r="BB647" s="223"/>
      <c r="BC647" s="223"/>
      <c r="BD647" s="223"/>
      <c r="BE647" s="223"/>
      <c r="BF647" s="223"/>
      <c r="BG647" s="223"/>
      <c r="BH647" s="223"/>
      <c r="BI647" s="223"/>
      <c r="BJ647" s="223"/>
      <c r="BK647" s="223"/>
      <c r="BL647" s="223"/>
      <c r="BM647" s="224">
        <v>59.862661895582768</v>
      </c>
    </row>
    <row r="648" spans="1:65">
      <c r="A648" s="30"/>
      <c r="B648" s="19">
        <v>1</v>
      </c>
      <c r="C648" s="9">
        <v>5</v>
      </c>
      <c r="D648" s="225">
        <v>59.8</v>
      </c>
      <c r="E648" s="225">
        <v>60.73189241965062</v>
      </c>
      <c r="F648" s="225">
        <v>62.304999999999993</v>
      </c>
      <c r="G648" s="225">
        <v>55.31</v>
      </c>
      <c r="H648" s="225">
        <v>58.9</v>
      </c>
      <c r="I648" s="225">
        <v>57</v>
      </c>
      <c r="J648" s="225">
        <v>60</v>
      </c>
      <c r="K648" s="225">
        <v>64.599999999999994</v>
      </c>
      <c r="L648" s="225">
        <v>61.3</v>
      </c>
      <c r="M648" s="225">
        <v>61.8</v>
      </c>
      <c r="N648" s="225">
        <v>60.2</v>
      </c>
      <c r="O648" s="225">
        <v>57.4253443323</v>
      </c>
      <c r="P648" s="225">
        <v>60</v>
      </c>
      <c r="Q648" s="225">
        <v>53.8</v>
      </c>
      <c r="R648" s="225">
        <v>59</v>
      </c>
      <c r="S648" s="225">
        <v>56</v>
      </c>
      <c r="T648" s="225">
        <v>57.2</v>
      </c>
      <c r="U648" s="230">
        <v>53.03</v>
      </c>
      <c r="V648" s="225">
        <v>62</v>
      </c>
      <c r="W648" s="225">
        <v>58.750999999999998</v>
      </c>
      <c r="X648" s="222"/>
      <c r="Y648" s="223"/>
      <c r="Z648" s="223"/>
      <c r="AA648" s="223"/>
      <c r="AB648" s="223"/>
      <c r="AC648" s="223"/>
      <c r="AD648" s="223"/>
      <c r="AE648" s="223"/>
      <c r="AF648" s="223"/>
      <c r="AG648" s="223"/>
      <c r="AH648" s="223"/>
      <c r="AI648" s="223"/>
      <c r="AJ648" s="223"/>
      <c r="AK648" s="223"/>
      <c r="AL648" s="223"/>
      <c r="AM648" s="223"/>
      <c r="AN648" s="223"/>
      <c r="AO648" s="223"/>
      <c r="AP648" s="223"/>
      <c r="AQ648" s="223"/>
      <c r="AR648" s="223"/>
      <c r="AS648" s="223"/>
      <c r="AT648" s="223"/>
      <c r="AU648" s="223"/>
      <c r="AV648" s="223"/>
      <c r="AW648" s="223"/>
      <c r="AX648" s="223"/>
      <c r="AY648" s="223"/>
      <c r="AZ648" s="223"/>
      <c r="BA648" s="223"/>
      <c r="BB648" s="223"/>
      <c r="BC648" s="223"/>
      <c r="BD648" s="223"/>
      <c r="BE648" s="223"/>
      <c r="BF648" s="223"/>
      <c r="BG648" s="223"/>
      <c r="BH648" s="223"/>
      <c r="BI648" s="223"/>
      <c r="BJ648" s="223"/>
      <c r="BK648" s="223"/>
      <c r="BL648" s="223"/>
      <c r="BM648" s="224">
        <v>103</v>
      </c>
    </row>
    <row r="649" spans="1:65">
      <c r="A649" s="30"/>
      <c r="B649" s="19">
        <v>1</v>
      </c>
      <c r="C649" s="9">
        <v>6</v>
      </c>
      <c r="D649" s="225">
        <v>59.7</v>
      </c>
      <c r="E649" s="225">
        <v>60.765102835607365</v>
      </c>
      <c r="F649" s="225">
        <v>62.039999999999992</v>
      </c>
      <c r="G649" s="225">
        <v>55.46</v>
      </c>
      <c r="H649" s="225">
        <v>59.5</v>
      </c>
      <c r="I649" s="225">
        <v>56</v>
      </c>
      <c r="J649" s="225">
        <v>59.4</v>
      </c>
      <c r="K649" s="225">
        <v>63</v>
      </c>
      <c r="L649" s="225">
        <v>59.8</v>
      </c>
      <c r="M649" s="225">
        <v>59</v>
      </c>
      <c r="N649" s="225">
        <v>62.100000000000009</v>
      </c>
      <c r="O649" s="225">
        <v>58.891564687900001</v>
      </c>
      <c r="P649" s="225">
        <v>62</v>
      </c>
      <c r="Q649" s="225">
        <v>56.7</v>
      </c>
      <c r="R649" s="225">
        <v>59</v>
      </c>
      <c r="S649" s="225">
        <v>57.1</v>
      </c>
      <c r="T649" s="225">
        <v>60.9</v>
      </c>
      <c r="U649" s="230">
        <v>53.44</v>
      </c>
      <c r="V649" s="225">
        <v>62</v>
      </c>
      <c r="W649" s="225">
        <v>58.054000000000002</v>
      </c>
      <c r="X649" s="222"/>
      <c r="Y649" s="223"/>
      <c r="Z649" s="223"/>
      <c r="AA649" s="223"/>
      <c r="AB649" s="223"/>
      <c r="AC649" s="223"/>
      <c r="AD649" s="223"/>
      <c r="AE649" s="223"/>
      <c r="AF649" s="223"/>
      <c r="AG649" s="223"/>
      <c r="AH649" s="223"/>
      <c r="AI649" s="223"/>
      <c r="AJ649" s="223"/>
      <c r="AK649" s="223"/>
      <c r="AL649" s="223"/>
      <c r="AM649" s="223"/>
      <c r="AN649" s="223"/>
      <c r="AO649" s="223"/>
      <c r="AP649" s="223"/>
      <c r="AQ649" s="223"/>
      <c r="AR649" s="223"/>
      <c r="AS649" s="223"/>
      <c r="AT649" s="223"/>
      <c r="AU649" s="223"/>
      <c r="AV649" s="223"/>
      <c r="AW649" s="223"/>
      <c r="AX649" s="223"/>
      <c r="AY649" s="223"/>
      <c r="AZ649" s="223"/>
      <c r="BA649" s="223"/>
      <c r="BB649" s="223"/>
      <c r="BC649" s="223"/>
      <c r="BD649" s="223"/>
      <c r="BE649" s="223"/>
      <c r="BF649" s="223"/>
      <c r="BG649" s="223"/>
      <c r="BH649" s="223"/>
      <c r="BI649" s="223"/>
      <c r="BJ649" s="223"/>
      <c r="BK649" s="223"/>
      <c r="BL649" s="223"/>
      <c r="BM649" s="226"/>
    </row>
    <row r="650" spans="1:65">
      <c r="A650" s="30"/>
      <c r="B650" s="20" t="s">
        <v>258</v>
      </c>
      <c r="C650" s="12"/>
      <c r="D650" s="227">
        <v>59.65</v>
      </c>
      <c r="E650" s="227">
        <v>61.333922286039304</v>
      </c>
      <c r="F650" s="227">
        <v>62.384333333333338</v>
      </c>
      <c r="G650" s="227">
        <v>55.25333333333333</v>
      </c>
      <c r="H650" s="227">
        <v>58.25</v>
      </c>
      <c r="I650" s="227">
        <v>56.833333333333336</v>
      </c>
      <c r="J650" s="227">
        <v>60</v>
      </c>
      <c r="K650" s="227">
        <v>63.483333333333327</v>
      </c>
      <c r="L650" s="227">
        <v>60.683333333333337</v>
      </c>
      <c r="M650" s="227">
        <v>61.516666666666673</v>
      </c>
      <c r="N650" s="227">
        <v>63.25</v>
      </c>
      <c r="O650" s="227">
        <v>58.74065373003333</v>
      </c>
      <c r="P650" s="227">
        <v>61.166666666666664</v>
      </c>
      <c r="Q650" s="227">
        <v>55.366666666666667</v>
      </c>
      <c r="R650" s="227">
        <v>59</v>
      </c>
      <c r="S650" s="227">
        <v>57.483333333333341</v>
      </c>
      <c r="T650" s="227">
        <v>61.033333333333331</v>
      </c>
      <c r="U650" s="227">
        <v>53.693333333333335</v>
      </c>
      <c r="V650" s="227">
        <v>63.5</v>
      </c>
      <c r="W650" s="227">
        <v>58.461666666666666</v>
      </c>
      <c r="X650" s="222"/>
      <c r="Y650" s="223"/>
      <c r="Z650" s="223"/>
      <c r="AA650" s="223"/>
      <c r="AB650" s="223"/>
      <c r="AC650" s="223"/>
      <c r="AD650" s="223"/>
      <c r="AE650" s="223"/>
      <c r="AF650" s="223"/>
      <c r="AG650" s="223"/>
      <c r="AH650" s="223"/>
      <c r="AI650" s="223"/>
      <c r="AJ650" s="223"/>
      <c r="AK650" s="223"/>
      <c r="AL650" s="223"/>
      <c r="AM650" s="223"/>
      <c r="AN650" s="223"/>
      <c r="AO650" s="223"/>
      <c r="AP650" s="223"/>
      <c r="AQ650" s="223"/>
      <c r="AR650" s="223"/>
      <c r="AS650" s="223"/>
      <c r="AT650" s="223"/>
      <c r="AU650" s="223"/>
      <c r="AV650" s="223"/>
      <c r="AW650" s="223"/>
      <c r="AX650" s="223"/>
      <c r="AY650" s="223"/>
      <c r="AZ650" s="223"/>
      <c r="BA650" s="223"/>
      <c r="BB650" s="223"/>
      <c r="BC650" s="223"/>
      <c r="BD650" s="223"/>
      <c r="BE650" s="223"/>
      <c r="BF650" s="223"/>
      <c r="BG650" s="223"/>
      <c r="BH650" s="223"/>
      <c r="BI650" s="223"/>
      <c r="BJ650" s="223"/>
      <c r="BK650" s="223"/>
      <c r="BL650" s="223"/>
      <c r="BM650" s="226"/>
    </row>
    <row r="651" spans="1:65">
      <c r="A651" s="30"/>
      <c r="B651" s="3" t="s">
        <v>259</v>
      </c>
      <c r="C651" s="29"/>
      <c r="D651" s="225">
        <v>59.75</v>
      </c>
      <c r="E651" s="225">
        <v>61.094919760708521</v>
      </c>
      <c r="F651" s="225">
        <v>62.172499999999992</v>
      </c>
      <c r="G651" s="225">
        <v>55.385000000000005</v>
      </c>
      <c r="H651" s="225">
        <v>58.15</v>
      </c>
      <c r="I651" s="225">
        <v>57</v>
      </c>
      <c r="J651" s="225">
        <v>59.9</v>
      </c>
      <c r="K651" s="225">
        <v>63.4</v>
      </c>
      <c r="L651" s="225">
        <v>60.6</v>
      </c>
      <c r="M651" s="225">
        <v>61.75</v>
      </c>
      <c r="N651" s="225">
        <v>63.649999999999991</v>
      </c>
      <c r="O651" s="225">
        <v>58.257352160699995</v>
      </c>
      <c r="P651" s="225">
        <v>61.5</v>
      </c>
      <c r="Q651" s="225">
        <v>55.5</v>
      </c>
      <c r="R651" s="225">
        <v>59</v>
      </c>
      <c r="S651" s="225">
        <v>57.400000000000006</v>
      </c>
      <c r="T651" s="225">
        <v>61.300000000000004</v>
      </c>
      <c r="U651" s="225">
        <v>53.885000000000005</v>
      </c>
      <c r="V651" s="225">
        <v>64</v>
      </c>
      <c r="W651" s="225">
        <v>58.611499999999999</v>
      </c>
      <c r="X651" s="222"/>
      <c r="Y651" s="223"/>
      <c r="Z651" s="223"/>
      <c r="AA651" s="223"/>
      <c r="AB651" s="223"/>
      <c r="AC651" s="223"/>
      <c r="AD651" s="223"/>
      <c r="AE651" s="223"/>
      <c r="AF651" s="223"/>
      <c r="AG651" s="223"/>
      <c r="AH651" s="223"/>
      <c r="AI651" s="223"/>
      <c r="AJ651" s="223"/>
      <c r="AK651" s="223"/>
      <c r="AL651" s="223"/>
      <c r="AM651" s="223"/>
      <c r="AN651" s="223"/>
      <c r="AO651" s="223"/>
      <c r="AP651" s="223"/>
      <c r="AQ651" s="223"/>
      <c r="AR651" s="223"/>
      <c r="AS651" s="223"/>
      <c r="AT651" s="223"/>
      <c r="AU651" s="223"/>
      <c r="AV651" s="223"/>
      <c r="AW651" s="223"/>
      <c r="AX651" s="223"/>
      <c r="AY651" s="223"/>
      <c r="AZ651" s="223"/>
      <c r="BA651" s="223"/>
      <c r="BB651" s="223"/>
      <c r="BC651" s="223"/>
      <c r="BD651" s="223"/>
      <c r="BE651" s="223"/>
      <c r="BF651" s="223"/>
      <c r="BG651" s="223"/>
      <c r="BH651" s="223"/>
      <c r="BI651" s="223"/>
      <c r="BJ651" s="223"/>
      <c r="BK651" s="223"/>
      <c r="BL651" s="223"/>
      <c r="BM651" s="226"/>
    </row>
    <row r="652" spans="1:65">
      <c r="A652" s="30"/>
      <c r="B652" s="3" t="s">
        <v>260</v>
      </c>
      <c r="C652" s="29"/>
      <c r="D652" s="216">
        <v>0.56833088953531141</v>
      </c>
      <c r="E652" s="216">
        <v>0.76340931188052363</v>
      </c>
      <c r="F652" s="216">
        <v>1.1164683007889951</v>
      </c>
      <c r="G652" s="216">
        <v>0.73112698395468045</v>
      </c>
      <c r="H652" s="216">
        <v>0.8803408430829498</v>
      </c>
      <c r="I652" s="216">
        <v>0.40824829046386302</v>
      </c>
      <c r="J652" s="216">
        <v>0.75099933422074205</v>
      </c>
      <c r="K652" s="216">
        <v>0.73869253865641837</v>
      </c>
      <c r="L652" s="216">
        <v>0.99682830350400464</v>
      </c>
      <c r="M652" s="216">
        <v>1.5406708495543966</v>
      </c>
      <c r="N652" s="216">
        <v>1.8382056468197443</v>
      </c>
      <c r="O652" s="216">
        <v>1.4743702036135522</v>
      </c>
      <c r="P652" s="216">
        <v>0.98319208025017502</v>
      </c>
      <c r="Q652" s="216">
        <v>1.3470956412470017</v>
      </c>
      <c r="R652" s="216">
        <v>0.89442719099991586</v>
      </c>
      <c r="S652" s="216">
        <v>1.1303391821336932</v>
      </c>
      <c r="T652" s="216">
        <v>2.112502465481795</v>
      </c>
      <c r="U652" s="216">
        <v>0.38077114736632328</v>
      </c>
      <c r="V652" s="216">
        <v>1.2247448713915889</v>
      </c>
      <c r="W652" s="216">
        <v>0.36282704787083547</v>
      </c>
      <c r="X652" s="213"/>
      <c r="Y652" s="214"/>
      <c r="Z652" s="214"/>
      <c r="AA652" s="214"/>
      <c r="AB652" s="214"/>
      <c r="AC652" s="214"/>
      <c r="AD652" s="214"/>
      <c r="AE652" s="214"/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4"/>
      <c r="AT652" s="214"/>
      <c r="AU652" s="214"/>
      <c r="AV652" s="214"/>
      <c r="AW652" s="214"/>
      <c r="AX652" s="214"/>
      <c r="AY652" s="214"/>
      <c r="AZ652" s="214"/>
      <c r="BA652" s="214"/>
      <c r="BB652" s="214"/>
      <c r="BC652" s="214"/>
      <c r="BD652" s="214"/>
      <c r="BE652" s="214"/>
      <c r="BF652" s="214"/>
      <c r="BG652" s="214"/>
      <c r="BH652" s="214"/>
      <c r="BI652" s="214"/>
      <c r="BJ652" s="214"/>
      <c r="BK652" s="214"/>
      <c r="BL652" s="214"/>
      <c r="BM652" s="219"/>
    </row>
    <row r="653" spans="1:65">
      <c r="A653" s="30"/>
      <c r="B653" s="3" t="s">
        <v>86</v>
      </c>
      <c r="C653" s="29"/>
      <c r="D653" s="13">
        <v>9.5277600927965028E-3</v>
      </c>
      <c r="E653" s="13">
        <v>1.2446771434578369E-2</v>
      </c>
      <c r="F653" s="13">
        <v>1.7896613478635047E-2</v>
      </c>
      <c r="G653" s="13">
        <v>1.3232269255936544E-2</v>
      </c>
      <c r="H653" s="13">
        <v>1.5113147520737336E-2</v>
      </c>
      <c r="I653" s="13">
        <v>7.1832543776632783E-3</v>
      </c>
      <c r="J653" s="13">
        <v>1.2516655570345701E-2</v>
      </c>
      <c r="K653" s="13">
        <v>1.1636007434860884E-2</v>
      </c>
      <c r="L653" s="13">
        <v>1.6426722936072582E-2</v>
      </c>
      <c r="M653" s="13">
        <v>2.5044771328437763E-2</v>
      </c>
      <c r="N653" s="13">
        <v>2.9062539870667894E-2</v>
      </c>
      <c r="O653" s="13">
        <v>2.5099656030210742E-2</v>
      </c>
      <c r="P653" s="13">
        <v>1.6073984963218119E-2</v>
      </c>
      <c r="Q653" s="13">
        <v>2.433044505563519E-2</v>
      </c>
      <c r="R653" s="13">
        <v>1.5159782898303659E-2</v>
      </c>
      <c r="S653" s="13">
        <v>1.9663772376927104E-2</v>
      </c>
      <c r="T653" s="13">
        <v>3.4612274147708275E-2</v>
      </c>
      <c r="U653" s="13">
        <v>7.0915907753847148E-3</v>
      </c>
      <c r="V653" s="13">
        <v>1.9287320809316361E-2</v>
      </c>
      <c r="W653" s="13">
        <v>6.2062385244605091E-3</v>
      </c>
      <c r="X653" s="149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261</v>
      </c>
      <c r="C654" s="29"/>
      <c r="D654" s="13">
        <v>-3.552496478584799E-3</v>
      </c>
      <c r="E654" s="13">
        <v>2.4577263086343004E-2</v>
      </c>
      <c r="F654" s="13">
        <v>4.2124278438353979E-2</v>
      </c>
      <c r="G654" s="13">
        <v>-7.6998389585304361E-2</v>
      </c>
      <c r="H654" s="13">
        <v>-2.6939361607335455E-2</v>
      </c>
      <c r="I654" s="13">
        <v>-5.0604641797142746E-2</v>
      </c>
      <c r="J654" s="13">
        <v>2.2942198036028927E-3</v>
      </c>
      <c r="K654" s="13">
        <v>6.0482967564423173E-2</v>
      </c>
      <c r="L654" s="13">
        <v>1.3709237306921862E-2</v>
      </c>
      <c r="M654" s="13">
        <v>2.7629990359749668E-2</v>
      </c>
      <c r="N654" s="13">
        <v>5.6585156709631379E-2</v>
      </c>
      <c r="O654" s="13">
        <v>-1.8743038315044092E-2</v>
      </c>
      <c r="P654" s="13">
        <v>2.1783274077561865E-2</v>
      </c>
      <c r="Q654" s="13">
        <v>-7.5105167170119724E-2</v>
      </c>
      <c r="R654" s="13">
        <v>-1.4410683859790496E-2</v>
      </c>
      <c r="S654" s="13">
        <v>-3.9746454415936938E-2</v>
      </c>
      <c r="T654" s="13">
        <v>1.9555953589109443E-2</v>
      </c>
      <c r="U654" s="13">
        <v>-0.10305803930019797</v>
      </c>
      <c r="V654" s="13">
        <v>6.076138262547981E-2</v>
      </c>
      <c r="W654" s="13">
        <v>-2.3403490331917243E-2</v>
      </c>
      <c r="X654" s="149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46" t="s">
        <v>262</v>
      </c>
      <c r="C655" s="47"/>
      <c r="D655" s="45">
        <v>7.0000000000000007E-2</v>
      </c>
      <c r="E655" s="45">
        <v>0.62</v>
      </c>
      <c r="F655" s="45">
        <v>1.06</v>
      </c>
      <c r="G655" s="45">
        <v>1.89</v>
      </c>
      <c r="H655" s="45">
        <v>0.65</v>
      </c>
      <c r="I655" s="45">
        <v>1.24</v>
      </c>
      <c r="J655" s="45">
        <v>7.0000000000000007E-2</v>
      </c>
      <c r="K655" s="45">
        <v>1.51</v>
      </c>
      <c r="L655" s="45">
        <v>0.35</v>
      </c>
      <c r="M655" s="45">
        <v>0.7</v>
      </c>
      <c r="N655" s="45">
        <v>1.41</v>
      </c>
      <c r="O655" s="45">
        <v>0.45</v>
      </c>
      <c r="P655" s="45">
        <v>0.55000000000000004</v>
      </c>
      <c r="Q655" s="45">
        <v>1.84</v>
      </c>
      <c r="R655" s="45">
        <v>0.34</v>
      </c>
      <c r="S655" s="45">
        <v>0.97</v>
      </c>
      <c r="T655" s="45">
        <v>0.5</v>
      </c>
      <c r="U655" s="45">
        <v>2.5299999999999998</v>
      </c>
      <c r="V655" s="45">
        <v>1.52</v>
      </c>
      <c r="W655" s="45">
        <v>0.56000000000000005</v>
      </c>
      <c r="X655" s="149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B656" s="3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BM656" s="55"/>
    </row>
    <row r="657" spans="1:65" ht="15">
      <c r="B657" s="8" t="s">
        <v>587</v>
      </c>
      <c r="BM657" s="28" t="s">
        <v>66</v>
      </c>
    </row>
    <row r="658" spans="1:65" ht="15">
      <c r="A658" s="25" t="s">
        <v>58</v>
      </c>
      <c r="B658" s="18" t="s">
        <v>110</v>
      </c>
      <c r="C658" s="15" t="s">
        <v>111</v>
      </c>
      <c r="D658" s="16" t="s">
        <v>227</v>
      </c>
      <c r="E658" s="17" t="s">
        <v>227</v>
      </c>
      <c r="F658" s="17" t="s">
        <v>227</v>
      </c>
      <c r="G658" s="17" t="s">
        <v>227</v>
      </c>
      <c r="H658" s="17" t="s">
        <v>227</v>
      </c>
      <c r="I658" s="17" t="s">
        <v>227</v>
      </c>
      <c r="J658" s="17" t="s">
        <v>227</v>
      </c>
      <c r="K658" s="17" t="s">
        <v>227</v>
      </c>
      <c r="L658" s="17" t="s">
        <v>227</v>
      </c>
      <c r="M658" s="17" t="s">
        <v>227</v>
      </c>
      <c r="N658" s="17" t="s">
        <v>227</v>
      </c>
      <c r="O658" s="17" t="s">
        <v>227</v>
      </c>
      <c r="P658" s="17" t="s">
        <v>227</v>
      </c>
      <c r="Q658" s="17" t="s">
        <v>227</v>
      </c>
      <c r="R658" s="17" t="s">
        <v>227</v>
      </c>
      <c r="S658" s="17" t="s">
        <v>227</v>
      </c>
      <c r="T658" s="17" t="s">
        <v>227</v>
      </c>
      <c r="U658" s="17" t="s">
        <v>227</v>
      </c>
      <c r="V658" s="17" t="s">
        <v>227</v>
      </c>
      <c r="W658" s="149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 t="s">
        <v>228</v>
      </c>
      <c r="C659" s="9" t="s">
        <v>228</v>
      </c>
      <c r="D659" s="147" t="s">
        <v>231</v>
      </c>
      <c r="E659" s="148" t="s">
        <v>232</v>
      </c>
      <c r="F659" s="148" t="s">
        <v>233</v>
      </c>
      <c r="G659" s="148" t="s">
        <v>236</v>
      </c>
      <c r="H659" s="148" t="s">
        <v>237</v>
      </c>
      <c r="I659" s="148" t="s">
        <v>238</v>
      </c>
      <c r="J659" s="148" t="s">
        <v>239</v>
      </c>
      <c r="K659" s="148" t="s">
        <v>240</v>
      </c>
      <c r="L659" s="148" t="s">
        <v>241</v>
      </c>
      <c r="M659" s="148" t="s">
        <v>242</v>
      </c>
      <c r="N659" s="148" t="s">
        <v>243</v>
      </c>
      <c r="O659" s="148" t="s">
        <v>245</v>
      </c>
      <c r="P659" s="148" t="s">
        <v>246</v>
      </c>
      <c r="Q659" s="148" t="s">
        <v>247</v>
      </c>
      <c r="R659" s="148" t="s">
        <v>248</v>
      </c>
      <c r="S659" s="148" t="s">
        <v>282</v>
      </c>
      <c r="T659" s="148" t="s">
        <v>251</v>
      </c>
      <c r="U659" s="148" t="s">
        <v>252</v>
      </c>
      <c r="V659" s="148" t="s">
        <v>296</v>
      </c>
      <c r="W659" s="149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 t="s">
        <v>1</v>
      </c>
    </row>
    <row r="660" spans="1:65">
      <c r="A660" s="30"/>
      <c r="B660" s="19"/>
      <c r="C660" s="9"/>
      <c r="D660" s="10" t="s">
        <v>286</v>
      </c>
      <c r="E660" s="11" t="s">
        <v>285</v>
      </c>
      <c r="F660" s="11" t="s">
        <v>286</v>
      </c>
      <c r="G660" s="11" t="s">
        <v>318</v>
      </c>
      <c r="H660" s="11" t="s">
        <v>318</v>
      </c>
      <c r="I660" s="11" t="s">
        <v>285</v>
      </c>
      <c r="J660" s="11" t="s">
        <v>285</v>
      </c>
      <c r="K660" s="11" t="s">
        <v>285</v>
      </c>
      <c r="L660" s="11" t="s">
        <v>285</v>
      </c>
      <c r="M660" s="11" t="s">
        <v>285</v>
      </c>
      <c r="N660" s="11" t="s">
        <v>318</v>
      </c>
      <c r="O660" s="11" t="s">
        <v>318</v>
      </c>
      <c r="P660" s="11" t="s">
        <v>285</v>
      </c>
      <c r="Q660" s="11" t="s">
        <v>285</v>
      </c>
      <c r="R660" s="11" t="s">
        <v>285</v>
      </c>
      <c r="S660" s="11" t="s">
        <v>318</v>
      </c>
      <c r="T660" s="11" t="s">
        <v>286</v>
      </c>
      <c r="U660" s="11" t="s">
        <v>286</v>
      </c>
      <c r="V660" s="11" t="s">
        <v>286</v>
      </c>
      <c r="W660" s="149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9"/>
      <c r="C661" s="9"/>
      <c r="D661" s="26" t="s">
        <v>319</v>
      </c>
      <c r="E661" s="26" t="s">
        <v>320</v>
      </c>
      <c r="F661" s="26" t="s">
        <v>320</v>
      </c>
      <c r="G661" s="26" t="s">
        <v>321</v>
      </c>
      <c r="H661" s="26" t="s">
        <v>321</v>
      </c>
      <c r="I661" s="26" t="s">
        <v>321</v>
      </c>
      <c r="J661" s="26" t="s">
        <v>321</v>
      </c>
      <c r="K661" s="26" t="s">
        <v>321</v>
      </c>
      <c r="L661" s="26" t="s">
        <v>321</v>
      </c>
      <c r="M661" s="26" t="s">
        <v>321</v>
      </c>
      <c r="N661" s="26" t="s">
        <v>319</v>
      </c>
      <c r="O661" s="26" t="s">
        <v>319</v>
      </c>
      <c r="P661" s="26" t="s">
        <v>321</v>
      </c>
      <c r="Q661" s="26" t="s">
        <v>319</v>
      </c>
      <c r="R661" s="26" t="s">
        <v>288</v>
      </c>
      <c r="S661" s="26" t="s">
        <v>322</v>
      </c>
      <c r="T661" s="26" t="s">
        <v>319</v>
      </c>
      <c r="U661" s="26" t="s">
        <v>257</v>
      </c>
      <c r="V661" s="26" t="s">
        <v>321</v>
      </c>
      <c r="W661" s="149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3</v>
      </c>
    </row>
    <row r="662" spans="1:65">
      <c r="A662" s="30"/>
      <c r="B662" s="18">
        <v>1</v>
      </c>
      <c r="C662" s="14">
        <v>1</v>
      </c>
      <c r="D662" s="205">
        <v>3.8699999999999998E-2</v>
      </c>
      <c r="E662" s="233">
        <v>4.0779669333714103E-2</v>
      </c>
      <c r="F662" s="205">
        <v>4.4096199999999995E-2</v>
      </c>
      <c r="G662" s="205">
        <v>3.9E-2</v>
      </c>
      <c r="H662" s="205">
        <v>3.9E-2</v>
      </c>
      <c r="I662" s="205">
        <v>3.9E-2</v>
      </c>
      <c r="J662" s="205">
        <v>4.1000000000000002E-2</v>
      </c>
      <c r="K662" s="205">
        <v>3.9E-2</v>
      </c>
      <c r="L662" s="205">
        <v>4.2000000000000003E-2</v>
      </c>
      <c r="M662" s="205">
        <v>0.04</v>
      </c>
      <c r="N662" s="205">
        <v>3.5267590254945295E-2</v>
      </c>
      <c r="O662" s="205">
        <v>4.24E-2</v>
      </c>
      <c r="P662" s="205">
        <v>3.9E-2</v>
      </c>
      <c r="Q662" s="205">
        <v>3.9199999999999999E-2</v>
      </c>
      <c r="R662" s="205">
        <v>3.7999999999999999E-2</v>
      </c>
      <c r="S662" s="206">
        <v>3.1E-2</v>
      </c>
      <c r="T662" s="205">
        <v>0.04</v>
      </c>
      <c r="U662" s="206">
        <v>4.4000000000000004E-2</v>
      </c>
      <c r="V662" s="205">
        <v>4.0471600000000003E-2</v>
      </c>
      <c r="W662" s="203"/>
      <c r="X662" s="204"/>
      <c r="Y662" s="204"/>
      <c r="Z662" s="204"/>
      <c r="AA662" s="204"/>
      <c r="AB662" s="204"/>
      <c r="AC662" s="204"/>
      <c r="AD662" s="204"/>
      <c r="AE662" s="204"/>
      <c r="AF662" s="204"/>
      <c r="AG662" s="204"/>
      <c r="AH662" s="204"/>
      <c r="AI662" s="204"/>
      <c r="AJ662" s="204"/>
      <c r="AK662" s="204"/>
      <c r="AL662" s="204"/>
      <c r="AM662" s="204"/>
      <c r="AN662" s="204"/>
      <c r="AO662" s="204"/>
      <c r="AP662" s="204"/>
      <c r="AQ662" s="204"/>
      <c r="AR662" s="204"/>
      <c r="AS662" s="204"/>
      <c r="AT662" s="204"/>
      <c r="AU662" s="204"/>
      <c r="AV662" s="204"/>
      <c r="AW662" s="204"/>
      <c r="AX662" s="204"/>
      <c r="AY662" s="204"/>
      <c r="AZ662" s="204"/>
      <c r="BA662" s="204"/>
      <c r="BB662" s="204"/>
      <c r="BC662" s="204"/>
      <c r="BD662" s="204"/>
      <c r="BE662" s="204"/>
      <c r="BF662" s="204"/>
      <c r="BG662" s="204"/>
      <c r="BH662" s="204"/>
      <c r="BI662" s="204"/>
      <c r="BJ662" s="204"/>
      <c r="BK662" s="204"/>
      <c r="BL662" s="204"/>
      <c r="BM662" s="207">
        <v>1</v>
      </c>
    </row>
    <row r="663" spans="1:65">
      <c r="A663" s="30"/>
      <c r="B663" s="19">
        <v>1</v>
      </c>
      <c r="C663" s="9">
        <v>2</v>
      </c>
      <c r="D663" s="24">
        <v>3.8300000000000001E-2</v>
      </c>
      <c r="E663" s="24">
        <v>3.8497083898932791E-2</v>
      </c>
      <c r="F663" s="24">
        <v>4.1494400000000001E-2</v>
      </c>
      <c r="G663" s="24">
        <v>3.9E-2</v>
      </c>
      <c r="H663" s="24">
        <v>3.8900000000000004E-2</v>
      </c>
      <c r="I663" s="24">
        <v>3.9E-2</v>
      </c>
      <c r="J663" s="24">
        <v>4.1000000000000002E-2</v>
      </c>
      <c r="K663" s="24">
        <v>3.7999999999999999E-2</v>
      </c>
      <c r="L663" s="24">
        <v>4.2000000000000003E-2</v>
      </c>
      <c r="M663" s="24">
        <v>0.04</v>
      </c>
      <c r="N663" s="24">
        <v>3.7501138127730281E-2</v>
      </c>
      <c r="O663" s="24">
        <v>4.1800000000000004E-2</v>
      </c>
      <c r="P663" s="24">
        <v>3.7999999999999999E-2</v>
      </c>
      <c r="Q663" s="24">
        <v>3.8100000000000002E-2</v>
      </c>
      <c r="R663" s="24">
        <v>3.7999999999999999E-2</v>
      </c>
      <c r="S663" s="208">
        <v>0.03</v>
      </c>
      <c r="T663" s="24">
        <v>0.04</v>
      </c>
      <c r="U663" s="208">
        <v>4.4000000000000004E-2</v>
      </c>
      <c r="V663" s="24">
        <v>3.9996499999999997E-2</v>
      </c>
      <c r="W663" s="203"/>
      <c r="X663" s="204"/>
      <c r="Y663" s="204"/>
      <c r="Z663" s="204"/>
      <c r="AA663" s="204"/>
      <c r="AB663" s="204"/>
      <c r="AC663" s="204"/>
      <c r="AD663" s="204"/>
      <c r="AE663" s="204"/>
      <c r="AF663" s="204"/>
      <c r="AG663" s="204"/>
      <c r="AH663" s="204"/>
      <c r="AI663" s="204"/>
      <c r="AJ663" s="204"/>
      <c r="AK663" s="204"/>
      <c r="AL663" s="204"/>
      <c r="AM663" s="204"/>
      <c r="AN663" s="204"/>
      <c r="AO663" s="204"/>
      <c r="AP663" s="204"/>
      <c r="AQ663" s="204"/>
      <c r="AR663" s="204"/>
      <c r="AS663" s="204"/>
      <c r="AT663" s="204"/>
      <c r="AU663" s="204"/>
      <c r="AV663" s="204"/>
      <c r="AW663" s="204"/>
      <c r="AX663" s="204"/>
      <c r="AY663" s="204"/>
      <c r="AZ663" s="204"/>
      <c r="BA663" s="204"/>
      <c r="BB663" s="204"/>
      <c r="BC663" s="204"/>
      <c r="BD663" s="204"/>
      <c r="BE663" s="204"/>
      <c r="BF663" s="204"/>
      <c r="BG663" s="204"/>
      <c r="BH663" s="204"/>
      <c r="BI663" s="204"/>
      <c r="BJ663" s="204"/>
      <c r="BK663" s="204"/>
      <c r="BL663" s="204"/>
      <c r="BM663" s="207" t="e">
        <v>#N/A</v>
      </c>
    </row>
    <row r="664" spans="1:65">
      <c r="A664" s="30"/>
      <c r="B664" s="19">
        <v>1</v>
      </c>
      <c r="C664" s="9">
        <v>3</v>
      </c>
      <c r="D664" s="24">
        <v>3.85E-2</v>
      </c>
      <c r="E664" s="24">
        <v>3.9145999551711157E-2</v>
      </c>
      <c r="F664" s="24">
        <v>4.19403E-2</v>
      </c>
      <c r="G664" s="24">
        <v>0.04</v>
      </c>
      <c r="H664" s="24">
        <v>3.9199999999999999E-2</v>
      </c>
      <c r="I664" s="24">
        <v>3.9E-2</v>
      </c>
      <c r="J664" s="24">
        <v>0.04</v>
      </c>
      <c r="K664" s="24">
        <v>3.7999999999999999E-2</v>
      </c>
      <c r="L664" s="24">
        <v>4.1000000000000002E-2</v>
      </c>
      <c r="M664" s="24">
        <v>4.1000000000000002E-2</v>
      </c>
      <c r="N664" s="24">
        <v>3.8813801140677173E-2</v>
      </c>
      <c r="O664" s="24">
        <v>4.2299999999999997E-2</v>
      </c>
      <c r="P664" s="24">
        <v>3.5999999999999997E-2</v>
      </c>
      <c r="Q664" s="24">
        <v>3.8600000000000002E-2</v>
      </c>
      <c r="R664" s="24">
        <v>3.9E-2</v>
      </c>
      <c r="S664" s="208">
        <v>3.1399999999999997E-2</v>
      </c>
      <c r="T664" s="24">
        <v>0.04</v>
      </c>
      <c r="U664" s="208">
        <v>4.4000000000000004E-2</v>
      </c>
      <c r="V664" s="24">
        <v>4.0189499999999996E-2</v>
      </c>
      <c r="W664" s="203"/>
      <c r="X664" s="204"/>
      <c r="Y664" s="204"/>
      <c r="Z664" s="204"/>
      <c r="AA664" s="204"/>
      <c r="AB664" s="204"/>
      <c r="AC664" s="204"/>
      <c r="AD664" s="204"/>
      <c r="AE664" s="204"/>
      <c r="AF664" s="204"/>
      <c r="AG664" s="204"/>
      <c r="AH664" s="204"/>
      <c r="AI664" s="204"/>
      <c r="AJ664" s="204"/>
      <c r="AK664" s="204"/>
      <c r="AL664" s="204"/>
      <c r="AM664" s="204"/>
      <c r="AN664" s="204"/>
      <c r="AO664" s="204"/>
      <c r="AP664" s="204"/>
      <c r="AQ664" s="204"/>
      <c r="AR664" s="204"/>
      <c r="AS664" s="204"/>
      <c r="AT664" s="204"/>
      <c r="AU664" s="204"/>
      <c r="AV664" s="204"/>
      <c r="AW664" s="204"/>
      <c r="AX664" s="204"/>
      <c r="AY664" s="204"/>
      <c r="AZ664" s="204"/>
      <c r="BA664" s="204"/>
      <c r="BB664" s="204"/>
      <c r="BC664" s="204"/>
      <c r="BD664" s="204"/>
      <c r="BE664" s="204"/>
      <c r="BF664" s="204"/>
      <c r="BG664" s="204"/>
      <c r="BH664" s="204"/>
      <c r="BI664" s="204"/>
      <c r="BJ664" s="204"/>
      <c r="BK664" s="204"/>
      <c r="BL664" s="204"/>
      <c r="BM664" s="207">
        <v>16</v>
      </c>
    </row>
    <row r="665" spans="1:65">
      <c r="A665" s="30"/>
      <c r="B665" s="19">
        <v>1</v>
      </c>
      <c r="C665" s="9">
        <v>4</v>
      </c>
      <c r="D665" s="24">
        <v>3.8900000000000004E-2</v>
      </c>
      <c r="E665" s="24">
        <v>3.8831754742860013E-2</v>
      </c>
      <c r="F665" s="24">
        <v>4.3152699999999995E-2</v>
      </c>
      <c r="G665" s="24">
        <v>3.9E-2</v>
      </c>
      <c r="H665" s="24">
        <v>3.8699999999999998E-2</v>
      </c>
      <c r="I665" s="24">
        <v>3.7999999999999999E-2</v>
      </c>
      <c r="J665" s="24">
        <v>4.1000000000000002E-2</v>
      </c>
      <c r="K665" s="24">
        <v>3.7999999999999999E-2</v>
      </c>
      <c r="L665" s="24">
        <v>4.1000000000000002E-2</v>
      </c>
      <c r="M665" s="24">
        <v>0.04</v>
      </c>
      <c r="N665" s="24">
        <v>3.6152618993249633E-2</v>
      </c>
      <c r="O665" s="24">
        <v>4.2599999999999999E-2</v>
      </c>
      <c r="P665" s="24">
        <v>3.7999999999999999E-2</v>
      </c>
      <c r="Q665" s="24">
        <v>3.8300000000000001E-2</v>
      </c>
      <c r="R665" s="24">
        <v>3.9E-2</v>
      </c>
      <c r="S665" s="208">
        <v>3.3000000000000002E-2</v>
      </c>
      <c r="T665" s="24">
        <v>0.04</v>
      </c>
      <c r="U665" s="208">
        <v>4.4000000000000004E-2</v>
      </c>
      <c r="V665" s="24">
        <v>3.9671199999999997E-2</v>
      </c>
      <c r="W665" s="203"/>
      <c r="X665" s="204"/>
      <c r="Y665" s="204"/>
      <c r="Z665" s="204"/>
      <c r="AA665" s="204"/>
      <c r="AB665" s="204"/>
      <c r="AC665" s="204"/>
      <c r="AD665" s="204"/>
      <c r="AE665" s="204"/>
      <c r="AF665" s="204"/>
      <c r="AG665" s="204"/>
      <c r="AH665" s="204"/>
      <c r="AI665" s="204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4"/>
      <c r="AT665" s="204"/>
      <c r="AU665" s="204"/>
      <c r="AV665" s="204"/>
      <c r="AW665" s="204"/>
      <c r="AX665" s="204"/>
      <c r="AY665" s="204"/>
      <c r="AZ665" s="204"/>
      <c r="BA665" s="204"/>
      <c r="BB665" s="204"/>
      <c r="BC665" s="204"/>
      <c r="BD665" s="204"/>
      <c r="BE665" s="204"/>
      <c r="BF665" s="204"/>
      <c r="BG665" s="204"/>
      <c r="BH665" s="204"/>
      <c r="BI665" s="204"/>
      <c r="BJ665" s="204"/>
      <c r="BK665" s="204"/>
      <c r="BL665" s="204"/>
      <c r="BM665" s="207">
        <v>3.9604043501295524E-2</v>
      </c>
    </row>
    <row r="666" spans="1:65">
      <c r="A666" s="30"/>
      <c r="B666" s="19">
        <v>1</v>
      </c>
      <c r="C666" s="9">
        <v>5</v>
      </c>
      <c r="D666" s="24">
        <v>3.95E-2</v>
      </c>
      <c r="E666" s="24">
        <v>3.8550607421646226E-2</v>
      </c>
      <c r="F666" s="24">
        <v>4.2303300000000002E-2</v>
      </c>
      <c r="G666" s="24">
        <v>3.9E-2</v>
      </c>
      <c r="H666" s="24">
        <v>3.8800000000000001E-2</v>
      </c>
      <c r="I666" s="24">
        <v>3.9E-2</v>
      </c>
      <c r="J666" s="24">
        <v>4.1000000000000002E-2</v>
      </c>
      <c r="K666" s="24">
        <v>3.9E-2</v>
      </c>
      <c r="L666" s="24">
        <v>4.2000000000000003E-2</v>
      </c>
      <c r="M666" s="24">
        <v>0.04</v>
      </c>
      <c r="N666" s="24">
        <v>3.674569819971122E-2</v>
      </c>
      <c r="O666" s="24">
        <v>4.2799999999999998E-2</v>
      </c>
      <c r="P666" s="24">
        <v>3.6999999999999998E-2</v>
      </c>
      <c r="Q666" s="24">
        <v>4.0099999999999997E-2</v>
      </c>
      <c r="R666" s="24">
        <v>3.7999999999999999E-2</v>
      </c>
      <c r="S666" s="208">
        <v>3.1100000000000003E-2</v>
      </c>
      <c r="T666" s="24">
        <v>0.04</v>
      </c>
      <c r="U666" s="208">
        <v>4.2000000000000003E-2</v>
      </c>
      <c r="V666" s="24">
        <v>4.0468200000000003E-2</v>
      </c>
      <c r="W666" s="203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07">
        <v>104</v>
      </c>
    </row>
    <row r="667" spans="1:65">
      <c r="A667" s="30"/>
      <c r="B667" s="19">
        <v>1</v>
      </c>
      <c r="C667" s="9">
        <v>6</v>
      </c>
      <c r="D667" s="24">
        <v>3.9199999999999999E-2</v>
      </c>
      <c r="E667" s="24">
        <v>3.9390976243859253E-2</v>
      </c>
      <c r="F667" s="24">
        <v>4.2632799999999998E-2</v>
      </c>
      <c r="G667" s="24">
        <v>0.04</v>
      </c>
      <c r="H667" s="24">
        <v>3.8800000000000001E-2</v>
      </c>
      <c r="I667" s="24">
        <v>3.9E-2</v>
      </c>
      <c r="J667" s="24">
        <v>4.1000000000000002E-2</v>
      </c>
      <c r="K667" s="24">
        <v>3.7999999999999999E-2</v>
      </c>
      <c r="L667" s="24">
        <v>4.2000000000000003E-2</v>
      </c>
      <c r="M667" s="24">
        <v>0.04</v>
      </c>
      <c r="N667" s="24">
        <v>3.7663084185018784E-2</v>
      </c>
      <c r="O667" s="24">
        <v>4.2200000000000001E-2</v>
      </c>
      <c r="P667" s="24">
        <v>3.9E-2</v>
      </c>
      <c r="Q667" s="24">
        <v>3.9899999999999998E-2</v>
      </c>
      <c r="R667" s="24">
        <v>3.9E-2</v>
      </c>
      <c r="S667" s="208">
        <v>0.03</v>
      </c>
      <c r="T667" s="24">
        <v>0.04</v>
      </c>
      <c r="U667" s="208">
        <v>4.2000000000000003E-2</v>
      </c>
      <c r="V667" s="24">
        <v>3.9952100000000004E-2</v>
      </c>
      <c r="W667" s="203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56"/>
    </row>
    <row r="668" spans="1:65">
      <c r="A668" s="30"/>
      <c r="B668" s="20" t="s">
        <v>258</v>
      </c>
      <c r="C668" s="12"/>
      <c r="D668" s="210">
        <v>3.8849999999999996E-2</v>
      </c>
      <c r="E668" s="210">
        <v>3.9199348532120593E-2</v>
      </c>
      <c r="F668" s="210">
        <v>4.2603283333333332E-2</v>
      </c>
      <c r="G668" s="210">
        <v>3.9333333333333338E-2</v>
      </c>
      <c r="H668" s="210">
        <v>3.8899999999999997E-2</v>
      </c>
      <c r="I668" s="210">
        <v>3.8833333333333338E-2</v>
      </c>
      <c r="J668" s="210">
        <v>4.083333333333334E-2</v>
      </c>
      <c r="K668" s="210">
        <v>3.8333333333333337E-2</v>
      </c>
      <c r="L668" s="210">
        <v>4.1666666666666664E-2</v>
      </c>
      <c r="M668" s="210">
        <v>4.016666666666667E-2</v>
      </c>
      <c r="N668" s="210">
        <v>3.7023988483555398E-2</v>
      </c>
      <c r="O668" s="210">
        <v>4.2349999999999999E-2</v>
      </c>
      <c r="P668" s="210">
        <v>3.7833333333333337E-2</v>
      </c>
      <c r="Q668" s="210">
        <v>3.903333333333333E-2</v>
      </c>
      <c r="R668" s="210">
        <v>3.85E-2</v>
      </c>
      <c r="S668" s="210">
        <v>3.1083333333333338E-2</v>
      </c>
      <c r="T668" s="210">
        <v>0.04</v>
      </c>
      <c r="U668" s="210">
        <v>4.3333333333333335E-2</v>
      </c>
      <c r="V668" s="210">
        <v>4.0124849999999997E-2</v>
      </c>
      <c r="W668" s="203"/>
      <c r="X668" s="204"/>
      <c r="Y668" s="204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56"/>
    </row>
    <row r="669" spans="1:65">
      <c r="A669" s="30"/>
      <c r="B669" s="3" t="s">
        <v>259</v>
      </c>
      <c r="C669" s="29"/>
      <c r="D669" s="24">
        <v>3.8800000000000001E-2</v>
      </c>
      <c r="E669" s="24">
        <v>3.8988877147285585E-2</v>
      </c>
      <c r="F669" s="24">
        <v>4.246805E-2</v>
      </c>
      <c r="G669" s="24">
        <v>3.9E-2</v>
      </c>
      <c r="H669" s="24">
        <v>3.8850000000000003E-2</v>
      </c>
      <c r="I669" s="24">
        <v>3.9E-2</v>
      </c>
      <c r="J669" s="24">
        <v>4.1000000000000002E-2</v>
      </c>
      <c r="K669" s="24">
        <v>3.7999999999999999E-2</v>
      </c>
      <c r="L669" s="24">
        <v>4.2000000000000003E-2</v>
      </c>
      <c r="M669" s="24">
        <v>0.04</v>
      </c>
      <c r="N669" s="24">
        <v>3.7123418163720751E-2</v>
      </c>
      <c r="O669" s="24">
        <v>4.2349999999999999E-2</v>
      </c>
      <c r="P669" s="24">
        <v>3.7999999999999999E-2</v>
      </c>
      <c r="Q669" s="24">
        <v>3.8900000000000004E-2</v>
      </c>
      <c r="R669" s="24">
        <v>3.85E-2</v>
      </c>
      <c r="S669" s="24">
        <v>3.1050000000000001E-2</v>
      </c>
      <c r="T669" s="24">
        <v>0.04</v>
      </c>
      <c r="U669" s="24">
        <v>4.4000000000000004E-2</v>
      </c>
      <c r="V669" s="24">
        <v>4.0092999999999997E-2</v>
      </c>
      <c r="W669" s="203"/>
      <c r="X669" s="204"/>
      <c r="Y669" s="204"/>
      <c r="Z669" s="204"/>
      <c r="AA669" s="204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56"/>
    </row>
    <row r="670" spans="1:65">
      <c r="A670" s="30"/>
      <c r="B670" s="3" t="s">
        <v>260</v>
      </c>
      <c r="C670" s="29"/>
      <c r="D670" s="24">
        <v>4.4609416046390927E-4</v>
      </c>
      <c r="E670" s="24">
        <v>8.4689396820557641E-4</v>
      </c>
      <c r="F670" s="24">
        <v>9.2635729913822238E-4</v>
      </c>
      <c r="G670" s="24">
        <v>5.1639777949432275E-4</v>
      </c>
      <c r="H670" s="24">
        <v>1.7888543819998286E-4</v>
      </c>
      <c r="I670" s="24">
        <v>4.0824829046386341E-4</v>
      </c>
      <c r="J670" s="24">
        <v>4.0824829046386341E-4</v>
      </c>
      <c r="K670" s="24">
        <v>5.1639777949432275E-4</v>
      </c>
      <c r="L670" s="24">
        <v>5.1639777949432275E-4</v>
      </c>
      <c r="M670" s="24">
        <v>4.0824829046386341E-4</v>
      </c>
      <c r="N670" s="24">
        <v>1.2458899995056556E-3</v>
      </c>
      <c r="O670" s="24">
        <v>3.4496376621320486E-4</v>
      </c>
      <c r="P670" s="24">
        <v>1.1690451944500132E-3</v>
      </c>
      <c r="Q670" s="24">
        <v>8.3825214981332618E-4</v>
      </c>
      <c r="R670" s="24">
        <v>5.4772255750516665E-4</v>
      </c>
      <c r="S670" s="24">
        <v>1.107098309395633E-3</v>
      </c>
      <c r="T670" s="24">
        <v>0</v>
      </c>
      <c r="U670" s="24">
        <v>1.0327955589886455E-3</v>
      </c>
      <c r="V670" s="24">
        <v>3.1445795108408565E-4</v>
      </c>
      <c r="W670" s="203"/>
      <c r="X670" s="204"/>
      <c r="Y670" s="204"/>
      <c r="Z670" s="204"/>
      <c r="AA670" s="204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56"/>
    </row>
    <row r="671" spans="1:65">
      <c r="A671" s="30"/>
      <c r="B671" s="3" t="s">
        <v>86</v>
      </c>
      <c r="C671" s="29"/>
      <c r="D671" s="13">
        <v>1.1482475172816198E-2</v>
      </c>
      <c r="E671" s="13">
        <v>2.1604797016246777E-2</v>
      </c>
      <c r="F671" s="13">
        <v>2.1743800633634007E-2</v>
      </c>
      <c r="G671" s="13">
        <v>1.3128757105787864E-2</v>
      </c>
      <c r="H671" s="13">
        <v>4.5985973830329789E-3</v>
      </c>
      <c r="I671" s="13">
        <v>1.0512831514090902E-2</v>
      </c>
      <c r="J671" s="13">
        <v>9.997917317482367E-3</v>
      </c>
      <c r="K671" s="13">
        <v>1.3471246421591027E-2</v>
      </c>
      <c r="L671" s="13">
        <v>1.2393546707863747E-2</v>
      </c>
      <c r="M671" s="13">
        <v>1.0163857853872117E-2</v>
      </c>
      <c r="N671" s="13">
        <v>3.3650885561911599E-2</v>
      </c>
      <c r="O671" s="13">
        <v>8.1455434761087339E-3</v>
      </c>
      <c r="P671" s="13">
        <v>3.0899872981057615E-2</v>
      </c>
      <c r="Q671" s="13">
        <v>2.1475289918360195E-2</v>
      </c>
      <c r="R671" s="13">
        <v>1.4226559935199133E-2</v>
      </c>
      <c r="S671" s="13">
        <v>3.5617103787527062E-2</v>
      </c>
      <c r="T671" s="13">
        <v>0</v>
      </c>
      <c r="U671" s="13">
        <v>2.3833743668968742E-2</v>
      </c>
      <c r="V671" s="13">
        <v>7.8369875796192555E-3</v>
      </c>
      <c r="W671" s="149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261</v>
      </c>
      <c r="C672" s="29"/>
      <c r="D672" s="13">
        <v>-1.9039558454955752E-2</v>
      </c>
      <c r="E672" s="13">
        <v>-1.0218526529032101E-2</v>
      </c>
      <c r="F672" s="13">
        <v>7.5730646845181271E-2</v>
      </c>
      <c r="G672" s="13">
        <v>-6.8354173975526678E-3</v>
      </c>
      <c r="H672" s="13">
        <v>-1.7777061104189973E-2</v>
      </c>
      <c r="I672" s="13">
        <v>-1.94603909052109E-2</v>
      </c>
      <c r="J672" s="13">
        <v>3.103950312542203E-2</v>
      </c>
      <c r="K672" s="13">
        <v>-3.2085364412869133E-2</v>
      </c>
      <c r="L672" s="13">
        <v>5.2081125638185677E-2</v>
      </c>
      <c r="M672" s="13">
        <v>1.4206205115210979E-2</v>
      </c>
      <c r="N672" s="13">
        <v>-6.5146252494539536E-2</v>
      </c>
      <c r="O672" s="13">
        <v>6.9335256098651765E-2</v>
      </c>
      <c r="P672" s="13">
        <v>-4.4710337920527365E-2</v>
      </c>
      <c r="Q672" s="13">
        <v>-1.4410401502147785E-2</v>
      </c>
      <c r="R672" s="13">
        <v>-2.7877039910316426E-2</v>
      </c>
      <c r="S672" s="13">
        <v>-0.21514748027391339</v>
      </c>
      <c r="T672" s="13">
        <v>9.997880612658161E-3</v>
      </c>
      <c r="U672" s="13">
        <v>9.4164370663713193E-2</v>
      </c>
      <c r="V672" s="13">
        <v>1.3150336497520509E-2</v>
      </c>
      <c r="W672" s="149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46" t="s">
        <v>262</v>
      </c>
      <c r="C673" s="47"/>
      <c r="D673" s="45">
        <v>0.25</v>
      </c>
      <c r="E673" s="45">
        <v>0</v>
      </c>
      <c r="F673" s="45">
        <v>2.48</v>
      </c>
      <c r="G673" s="45">
        <v>0.1</v>
      </c>
      <c r="H673" s="45">
        <v>0.22</v>
      </c>
      <c r="I673" s="45">
        <v>0.27</v>
      </c>
      <c r="J673" s="45">
        <v>1.19</v>
      </c>
      <c r="K673" s="45">
        <v>0.63</v>
      </c>
      <c r="L673" s="45">
        <v>1.8</v>
      </c>
      <c r="M673" s="45">
        <v>0.7</v>
      </c>
      <c r="N673" s="45">
        <v>1.58</v>
      </c>
      <c r="O673" s="45">
        <v>2.2999999999999998</v>
      </c>
      <c r="P673" s="45">
        <v>1</v>
      </c>
      <c r="Q673" s="45">
        <v>0.12</v>
      </c>
      <c r="R673" s="45">
        <v>0.51</v>
      </c>
      <c r="S673" s="45">
        <v>5.91</v>
      </c>
      <c r="T673" s="45">
        <v>0.57999999999999996</v>
      </c>
      <c r="U673" s="45">
        <v>3.01</v>
      </c>
      <c r="V673" s="45">
        <v>0.67</v>
      </c>
      <c r="W673" s="149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BM674" s="55"/>
    </row>
    <row r="675" spans="1:65" ht="15">
      <c r="B675" s="8" t="s">
        <v>588</v>
      </c>
      <c r="BM675" s="28" t="s">
        <v>66</v>
      </c>
    </row>
    <row r="676" spans="1:65" ht="15">
      <c r="A676" s="25" t="s">
        <v>37</v>
      </c>
      <c r="B676" s="18" t="s">
        <v>110</v>
      </c>
      <c r="C676" s="15" t="s">
        <v>111</v>
      </c>
      <c r="D676" s="16" t="s">
        <v>227</v>
      </c>
      <c r="E676" s="17" t="s">
        <v>227</v>
      </c>
      <c r="F676" s="17" t="s">
        <v>227</v>
      </c>
      <c r="G676" s="17" t="s">
        <v>227</v>
      </c>
      <c r="H676" s="17" t="s">
        <v>227</v>
      </c>
      <c r="I676" s="17" t="s">
        <v>227</v>
      </c>
      <c r="J676" s="17" t="s">
        <v>227</v>
      </c>
      <c r="K676" s="17" t="s">
        <v>227</v>
      </c>
      <c r="L676" s="17" t="s">
        <v>227</v>
      </c>
      <c r="M676" s="17" t="s">
        <v>227</v>
      </c>
      <c r="N676" s="17" t="s">
        <v>227</v>
      </c>
      <c r="O676" s="17" t="s">
        <v>227</v>
      </c>
      <c r="P676" s="17" t="s">
        <v>227</v>
      </c>
      <c r="Q676" s="17" t="s">
        <v>227</v>
      </c>
      <c r="R676" s="17" t="s">
        <v>227</v>
      </c>
      <c r="S676" s="17" t="s">
        <v>227</v>
      </c>
      <c r="T676" s="17" t="s">
        <v>227</v>
      </c>
      <c r="U676" s="17" t="s">
        <v>227</v>
      </c>
      <c r="V676" s="17" t="s">
        <v>227</v>
      </c>
      <c r="W676" s="17" t="s">
        <v>227</v>
      </c>
      <c r="X676" s="149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 t="s">
        <v>228</v>
      </c>
      <c r="C677" s="9" t="s">
        <v>228</v>
      </c>
      <c r="D677" s="147" t="s">
        <v>231</v>
      </c>
      <c r="E677" s="148" t="s">
        <v>232</v>
      </c>
      <c r="F677" s="148" t="s">
        <v>233</v>
      </c>
      <c r="G677" s="148" t="s">
        <v>236</v>
      </c>
      <c r="H677" s="148" t="s">
        <v>237</v>
      </c>
      <c r="I677" s="148" t="s">
        <v>238</v>
      </c>
      <c r="J677" s="148" t="s">
        <v>239</v>
      </c>
      <c r="K677" s="148" t="s">
        <v>240</v>
      </c>
      <c r="L677" s="148" t="s">
        <v>241</v>
      </c>
      <c r="M677" s="148" t="s">
        <v>242</v>
      </c>
      <c r="N677" s="148" t="s">
        <v>243</v>
      </c>
      <c r="O677" s="148" t="s">
        <v>244</v>
      </c>
      <c r="P677" s="148" t="s">
        <v>245</v>
      </c>
      <c r="Q677" s="148" t="s">
        <v>246</v>
      </c>
      <c r="R677" s="148" t="s">
        <v>247</v>
      </c>
      <c r="S677" s="148" t="s">
        <v>248</v>
      </c>
      <c r="T677" s="148" t="s">
        <v>282</v>
      </c>
      <c r="U677" s="148" t="s">
        <v>251</v>
      </c>
      <c r="V677" s="148" t="s">
        <v>252</v>
      </c>
      <c r="W677" s="148" t="s">
        <v>296</v>
      </c>
      <c r="X677" s="149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 t="s">
        <v>3</v>
      </c>
    </row>
    <row r="678" spans="1:65">
      <c r="A678" s="30"/>
      <c r="B678" s="19"/>
      <c r="C678" s="9"/>
      <c r="D678" s="10" t="s">
        <v>285</v>
      </c>
      <c r="E678" s="11" t="s">
        <v>285</v>
      </c>
      <c r="F678" s="11" t="s">
        <v>286</v>
      </c>
      <c r="G678" s="11" t="s">
        <v>318</v>
      </c>
      <c r="H678" s="11" t="s">
        <v>285</v>
      </c>
      <c r="I678" s="11" t="s">
        <v>285</v>
      </c>
      <c r="J678" s="11" t="s">
        <v>285</v>
      </c>
      <c r="K678" s="11" t="s">
        <v>285</v>
      </c>
      <c r="L678" s="11" t="s">
        <v>285</v>
      </c>
      <c r="M678" s="11" t="s">
        <v>285</v>
      </c>
      <c r="N678" s="11" t="s">
        <v>318</v>
      </c>
      <c r="O678" s="11" t="s">
        <v>318</v>
      </c>
      <c r="P678" s="11" t="s">
        <v>318</v>
      </c>
      <c r="Q678" s="11" t="s">
        <v>285</v>
      </c>
      <c r="R678" s="11" t="s">
        <v>285</v>
      </c>
      <c r="S678" s="11" t="s">
        <v>285</v>
      </c>
      <c r="T678" s="11" t="s">
        <v>318</v>
      </c>
      <c r="U678" s="11" t="s">
        <v>286</v>
      </c>
      <c r="V678" s="11" t="s">
        <v>285</v>
      </c>
      <c r="W678" s="11" t="s">
        <v>286</v>
      </c>
      <c r="X678" s="149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/>
      <c r="C679" s="9"/>
      <c r="D679" s="26" t="s">
        <v>319</v>
      </c>
      <c r="E679" s="26" t="s">
        <v>320</v>
      </c>
      <c r="F679" s="26" t="s">
        <v>320</v>
      </c>
      <c r="G679" s="26" t="s">
        <v>321</v>
      </c>
      <c r="H679" s="26" t="s">
        <v>321</v>
      </c>
      <c r="I679" s="26" t="s">
        <v>321</v>
      </c>
      <c r="J679" s="26" t="s">
        <v>321</v>
      </c>
      <c r="K679" s="26" t="s">
        <v>321</v>
      </c>
      <c r="L679" s="26" t="s">
        <v>321</v>
      </c>
      <c r="M679" s="26" t="s">
        <v>321</v>
      </c>
      <c r="N679" s="26" t="s">
        <v>319</v>
      </c>
      <c r="O679" s="26" t="s">
        <v>321</v>
      </c>
      <c r="P679" s="26" t="s">
        <v>319</v>
      </c>
      <c r="Q679" s="26" t="s">
        <v>321</v>
      </c>
      <c r="R679" s="26" t="s">
        <v>319</v>
      </c>
      <c r="S679" s="26" t="s">
        <v>288</v>
      </c>
      <c r="T679" s="26" t="s">
        <v>322</v>
      </c>
      <c r="U679" s="26" t="s">
        <v>319</v>
      </c>
      <c r="V679" s="26" t="s">
        <v>257</v>
      </c>
      <c r="W679" s="26" t="s">
        <v>321</v>
      </c>
      <c r="X679" s="149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2</v>
      </c>
    </row>
    <row r="680" spans="1:65">
      <c r="A680" s="30"/>
      <c r="B680" s="18">
        <v>1</v>
      </c>
      <c r="C680" s="14">
        <v>1</v>
      </c>
      <c r="D680" s="211">
        <v>17.5</v>
      </c>
      <c r="E680" s="211">
        <v>19.405939539225514</v>
      </c>
      <c r="F680" s="211">
        <v>19.219709999999999</v>
      </c>
      <c r="G680" s="211">
        <v>17</v>
      </c>
      <c r="H680" s="211">
        <v>16.399999999999999</v>
      </c>
      <c r="I680" s="211">
        <v>17.7</v>
      </c>
      <c r="J680" s="211">
        <v>18.3</v>
      </c>
      <c r="K680" s="211">
        <v>17.2</v>
      </c>
      <c r="L680" s="211">
        <v>17.600000000000001</v>
      </c>
      <c r="M680" s="211">
        <v>18.600000000000001</v>
      </c>
      <c r="N680" s="211">
        <v>17.845446436</v>
      </c>
      <c r="O680" s="212">
        <v>19</v>
      </c>
      <c r="P680" s="211">
        <v>18.899999999999999</v>
      </c>
      <c r="Q680" s="211">
        <v>17.21</v>
      </c>
      <c r="R680" s="212">
        <v>18</v>
      </c>
      <c r="S680" s="211">
        <v>17.239999999999998</v>
      </c>
      <c r="T680" s="212">
        <v>25.8</v>
      </c>
      <c r="U680" s="211">
        <v>19.399999999999999</v>
      </c>
      <c r="V680" s="212">
        <v>19</v>
      </c>
      <c r="W680" s="211">
        <v>16.629000000000001</v>
      </c>
      <c r="X680" s="213"/>
      <c r="Y680" s="214"/>
      <c r="Z680" s="214"/>
      <c r="AA680" s="214"/>
      <c r="AB680" s="214"/>
      <c r="AC680" s="214"/>
      <c r="AD680" s="214"/>
      <c r="AE680" s="214"/>
      <c r="AF680" s="214"/>
      <c r="AG680" s="214"/>
      <c r="AH680" s="214"/>
      <c r="AI680" s="214"/>
      <c r="AJ680" s="214"/>
      <c r="AK680" s="214"/>
      <c r="AL680" s="214"/>
      <c r="AM680" s="214"/>
      <c r="AN680" s="214"/>
      <c r="AO680" s="214"/>
      <c r="AP680" s="214"/>
      <c r="AQ680" s="214"/>
      <c r="AR680" s="214"/>
      <c r="AS680" s="214"/>
      <c r="AT680" s="214"/>
      <c r="AU680" s="214"/>
      <c r="AV680" s="214"/>
      <c r="AW680" s="214"/>
      <c r="AX680" s="214"/>
      <c r="AY680" s="214"/>
      <c r="AZ680" s="214"/>
      <c r="BA680" s="214"/>
      <c r="BB680" s="214"/>
      <c r="BC680" s="214"/>
      <c r="BD680" s="214"/>
      <c r="BE680" s="214"/>
      <c r="BF680" s="214"/>
      <c r="BG680" s="214"/>
      <c r="BH680" s="214"/>
      <c r="BI680" s="214"/>
      <c r="BJ680" s="214"/>
      <c r="BK680" s="214"/>
      <c r="BL680" s="214"/>
      <c r="BM680" s="215">
        <v>1</v>
      </c>
    </row>
    <row r="681" spans="1:65">
      <c r="A681" s="30"/>
      <c r="B681" s="19">
        <v>1</v>
      </c>
      <c r="C681" s="9">
        <v>2</v>
      </c>
      <c r="D681" s="216">
        <v>17.399999999999999</v>
      </c>
      <c r="E681" s="216">
        <v>19.192195414069964</v>
      </c>
      <c r="F681" s="216">
        <v>19.729742000000002</v>
      </c>
      <c r="G681" s="216">
        <v>17.100000000000001</v>
      </c>
      <c r="H681" s="217">
        <v>18.2</v>
      </c>
      <c r="I681" s="216">
        <v>18.100000000000001</v>
      </c>
      <c r="J681" s="216">
        <v>18.3</v>
      </c>
      <c r="K681" s="216">
        <v>17.2</v>
      </c>
      <c r="L681" s="216">
        <v>18</v>
      </c>
      <c r="M681" s="216">
        <v>17.899999999999999</v>
      </c>
      <c r="N681" s="216">
        <v>17.775043965999998</v>
      </c>
      <c r="O681" s="218">
        <v>19</v>
      </c>
      <c r="P681" s="216">
        <v>18.3</v>
      </c>
      <c r="Q681" s="216">
        <v>16.91</v>
      </c>
      <c r="R681" s="218">
        <v>18</v>
      </c>
      <c r="S681" s="216">
        <v>17.899999999999999</v>
      </c>
      <c r="T681" s="218">
        <v>26</v>
      </c>
      <c r="U681" s="216">
        <v>18.7</v>
      </c>
      <c r="V681" s="218">
        <v>20</v>
      </c>
      <c r="W681" s="216">
        <v>17.145</v>
      </c>
      <c r="X681" s="213"/>
      <c r="Y681" s="214"/>
      <c r="Z681" s="214"/>
      <c r="AA681" s="214"/>
      <c r="AB681" s="214"/>
      <c r="AC681" s="214"/>
      <c r="AD681" s="214"/>
      <c r="AE681" s="214"/>
      <c r="AF681" s="214"/>
      <c r="AG681" s="214"/>
      <c r="AH681" s="214"/>
      <c r="AI681" s="214"/>
      <c r="AJ681" s="214"/>
      <c r="AK681" s="214"/>
      <c r="AL681" s="214"/>
      <c r="AM681" s="214"/>
      <c r="AN681" s="214"/>
      <c r="AO681" s="214"/>
      <c r="AP681" s="214"/>
      <c r="AQ681" s="214"/>
      <c r="AR681" s="214"/>
      <c r="AS681" s="214"/>
      <c r="AT681" s="214"/>
      <c r="AU681" s="214"/>
      <c r="AV681" s="214"/>
      <c r="AW681" s="214"/>
      <c r="AX681" s="214"/>
      <c r="AY681" s="214"/>
      <c r="AZ681" s="214"/>
      <c r="BA681" s="214"/>
      <c r="BB681" s="214"/>
      <c r="BC681" s="214"/>
      <c r="BD681" s="214"/>
      <c r="BE681" s="214"/>
      <c r="BF681" s="214"/>
      <c r="BG681" s="214"/>
      <c r="BH681" s="214"/>
      <c r="BI681" s="214"/>
      <c r="BJ681" s="214"/>
      <c r="BK681" s="214"/>
      <c r="BL681" s="214"/>
      <c r="BM681" s="215">
        <v>16</v>
      </c>
    </row>
    <row r="682" spans="1:65">
      <c r="A682" s="30"/>
      <c r="B682" s="19">
        <v>1</v>
      </c>
      <c r="C682" s="9">
        <v>3</v>
      </c>
      <c r="D682" s="216">
        <v>17.399999999999999</v>
      </c>
      <c r="E682" s="216">
        <v>18.714986966379026</v>
      </c>
      <c r="F682" s="216">
        <v>19.259401</v>
      </c>
      <c r="G682" s="216">
        <v>16.899999999999999</v>
      </c>
      <c r="H682" s="216">
        <v>16.3</v>
      </c>
      <c r="I682" s="217">
        <v>20.6</v>
      </c>
      <c r="J682" s="216">
        <v>18.100000000000001</v>
      </c>
      <c r="K682" s="216">
        <v>16.600000000000001</v>
      </c>
      <c r="L682" s="216">
        <v>17.8</v>
      </c>
      <c r="M682" s="216">
        <v>18.3</v>
      </c>
      <c r="N682" s="216">
        <v>17.337765947029354</v>
      </c>
      <c r="O682" s="218">
        <v>19</v>
      </c>
      <c r="P682" s="216">
        <v>18.899999999999999</v>
      </c>
      <c r="Q682" s="216">
        <v>17.95</v>
      </c>
      <c r="R682" s="218">
        <v>18</v>
      </c>
      <c r="S682" s="216">
        <v>17.61</v>
      </c>
      <c r="T682" s="218">
        <v>25.2</v>
      </c>
      <c r="U682" s="216">
        <v>18.399999999999999</v>
      </c>
      <c r="V682" s="218">
        <v>20</v>
      </c>
      <c r="W682" s="216">
        <v>17.981000000000002</v>
      </c>
      <c r="X682" s="213"/>
      <c r="Y682" s="214"/>
      <c r="Z682" s="214"/>
      <c r="AA682" s="214"/>
      <c r="AB682" s="214"/>
      <c r="AC682" s="214"/>
      <c r="AD682" s="214"/>
      <c r="AE682" s="214"/>
      <c r="AF682" s="214"/>
      <c r="AG682" s="214"/>
      <c r="AH682" s="214"/>
      <c r="AI682" s="214"/>
      <c r="AJ682" s="214"/>
      <c r="AK682" s="214"/>
      <c r="AL682" s="214"/>
      <c r="AM682" s="214"/>
      <c r="AN682" s="214"/>
      <c r="AO682" s="214"/>
      <c r="AP682" s="214"/>
      <c r="AQ682" s="214"/>
      <c r="AR682" s="214"/>
      <c r="AS682" s="214"/>
      <c r="AT682" s="214"/>
      <c r="AU682" s="214"/>
      <c r="AV682" s="214"/>
      <c r="AW682" s="214"/>
      <c r="AX682" s="214"/>
      <c r="AY682" s="214"/>
      <c r="AZ682" s="214"/>
      <c r="BA682" s="214"/>
      <c r="BB682" s="214"/>
      <c r="BC682" s="214"/>
      <c r="BD682" s="214"/>
      <c r="BE682" s="214"/>
      <c r="BF682" s="214"/>
      <c r="BG682" s="214"/>
      <c r="BH682" s="214"/>
      <c r="BI682" s="214"/>
      <c r="BJ682" s="214"/>
      <c r="BK682" s="214"/>
      <c r="BL682" s="214"/>
      <c r="BM682" s="215">
        <v>16</v>
      </c>
    </row>
    <row r="683" spans="1:65">
      <c r="A683" s="30"/>
      <c r="B683" s="19">
        <v>1</v>
      </c>
      <c r="C683" s="9">
        <v>4</v>
      </c>
      <c r="D683" s="216">
        <v>17.8</v>
      </c>
      <c r="E683" s="216">
        <v>18.921596422410051</v>
      </c>
      <c r="F683" s="216">
        <v>19.077322000000002</v>
      </c>
      <c r="G683" s="216">
        <v>16.7</v>
      </c>
      <c r="H683" s="216">
        <v>16.899999999999999</v>
      </c>
      <c r="I683" s="216">
        <v>17.899999999999999</v>
      </c>
      <c r="J683" s="216">
        <v>19</v>
      </c>
      <c r="K683" s="216">
        <v>17.600000000000001</v>
      </c>
      <c r="L683" s="216">
        <v>17.7</v>
      </c>
      <c r="M683" s="216">
        <v>18.3</v>
      </c>
      <c r="N683" s="216">
        <v>17.609511605999998</v>
      </c>
      <c r="O683" s="218">
        <v>24</v>
      </c>
      <c r="P683" s="216">
        <v>18.8</v>
      </c>
      <c r="Q683" s="216">
        <v>17.41</v>
      </c>
      <c r="R683" s="218">
        <v>18</v>
      </c>
      <c r="S683" s="216">
        <v>17.53</v>
      </c>
      <c r="T683" s="218">
        <v>25.5</v>
      </c>
      <c r="U683" s="216">
        <v>19.5</v>
      </c>
      <c r="V683" s="218">
        <v>19</v>
      </c>
      <c r="W683" s="216">
        <v>16.526</v>
      </c>
      <c r="X683" s="213"/>
      <c r="Y683" s="214"/>
      <c r="Z683" s="214"/>
      <c r="AA683" s="214"/>
      <c r="AB683" s="214"/>
      <c r="AC683" s="214"/>
      <c r="AD683" s="214"/>
      <c r="AE683" s="214"/>
      <c r="AF683" s="214"/>
      <c r="AG683" s="214"/>
      <c r="AH683" s="214"/>
      <c r="AI683" s="214"/>
      <c r="AJ683" s="214"/>
      <c r="AK683" s="214"/>
      <c r="AL683" s="214"/>
      <c r="AM683" s="214"/>
      <c r="AN683" s="214"/>
      <c r="AO683" s="214"/>
      <c r="AP683" s="214"/>
      <c r="AQ683" s="214"/>
      <c r="AR683" s="214"/>
      <c r="AS683" s="214"/>
      <c r="AT683" s="214"/>
      <c r="AU683" s="214"/>
      <c r="AV683" s="214"/>
      <c r="AW683" s="214"/>
      <c r="AX683" s="214"/>
      <c r="AY683" s="214"/>
      <c r="AZ683" s="214"/>
      <c r="BA683" s="214"/>
      <c r="BB683" s="214"/>
      <c r="BC683" s="214"/>
      <c r="BD683" s="214"/>
      <c r="BE683" s="214"/>
      <c r="BF683" s="214"/>
      <c r="BG683" s="214"/>
      <c r="BH683" s="214"/>
      <c r="BI683" s="214"/>
      <c r="BJ683" s="214"/>
      <c r="BK683" s="214"/>
      <c r="BL683" s="214"/>
      <c r="BM683" s="215">
        <v>17.872746893760567</v>
      </c>
    </row>
    <row r="684" spans="1:65">
      <c r="A684" s="30"/>
      <c r="B684" s="19">
        <v>1</v>
      </c>
      <c r="C684" s="9">
        <v>5</v>
      </c>
      <c r="D684" s="216">
        <v>17.600000000000001</v>
      </c>
      <c r="E684" s="216">
        <v>18.933730251517883</v>
      </c>
      <c r="F684" s="216">
        <v>18.959898000000003</v>
      </c>
      <c r="G684" s="216">
        <v>17.100000000000001</v>
      </c>
      <c r="H684" s="216">
        <v>15.7</v>
      </c>
      <c r="I684" s="216">
        <v>17.600000000000001</v>
      </c>
      <c r="J684" s="216">
        <v>18.7</v>
      </c>
      <c r="K684" s="216">
        <v>17.399999999999999</v>
      </c>
      <c r="L684" s="216">
        <v>18.2</v>
      </c>
      <c r="M684" s="216">
        <v>18.7</v>
      </c>
      <c r="N684" s="216">
        <v>17.332348075999999</v>
      </c>
      <c r="O684" s="218">
        <v>18</v>
      </c>
      <c r="P684" s="216">
        <v>18.8</v>
      </c>
      <c r="Q684" s="216">
        <v>16.22</v>
      </c>
      <c r="R684" s="218">
        <v>18</v>
      </c>
      <c r="S684" s="216">
        <v>17.45</v>
      </c>
      <c r="T684" s="218">
        <v>25.2</v>
      </c>
      <c r="U684" s="216">
        <v>18.7</v>
      </c>
      <c r="V684" s="218">
        <v>20</v>
      </c>
      <c r="W684" s="216">
        <v>17.748999999999999</v>
      </c>
      <c r="X684" s="213"/>
      <c r="Y684" s="214"/>
      <c r="Z684" s="214"/>
      <c r="AA684" s="214"/>
      <c r="AB684" s="214"/>
      <c r="AC684" s="214"/>
      <c r="AD684" s="214"/>
      <c r="AE684" s="214"/>
      <c r="AF684" s="214"/>
      <c r="AG684" s="214"/>
      <c r="AH684" s="214"/>
      <c r="AI684" s="214"/>
      <c r="AJ684" s="214"/>
      <c r="AK684" s="214"/>
      <c r="AL684" s="214"/>
      <c r="AM684" s="214"/>
      <c r="AN684" s="214"/>
      <c r="AO684" s="214"/>
      <c r="AP684" s="214"/>
      <c r="AQ684" s="214"/>
      <c r="AR684" s="214"/>
      <c r="AS684" s="214"/>
      <c r="AT684" s="214"/>
      <c r="AU684" s="214"/>
      <c r="AV684" s="214"/>
      <c r="AW684" s="214"/>
      <c r="AX684" s="214"/>
      <c r="AY684" s="214"/>
      <c r="AZ684" s="214"/>
      <c r="BA684" s="214"/>
      <c r="BB684" s="214"/>
      <c r="BC684" s="214"/>
      <c r="BD684" s="214"/>
      <c r="BE684" s="214"/>
      <c r="BF684" s="214"/>
      <c r="BG684" s="214"/>
      <c r="BH684" s="214"/>
      <c r="BI684" s="214"/>
      <c r="BJ684" s="214"/>
      <c r="BK684" s="214"/>
      <c r="BL684" s="214"/>
      <c r="BM684" s="215">
        <v>105</v>
      </c>
    </row>
    <row r="685" spans="1:65">
      <c r="A685" s="30"/>
      <c r="B685" s="19">
        <v>1</v>
      </c>
      <c r="C685" s="9">
        <v>6</v>
      </c>
      <c r="D685" s="216">
        <v>17.899999999999999</v>
      </c>
      <c r="E685" s="216">
        <v>19.751021680382493</v>
      </c>
      <c r="F685" s="216">
        <v>19.784197000000002</v>
      </c>
      <c r="G685" s="216">
        <v>17.399999999999999</v>
      </c>
      <c r="H685" s="216">
        <v>16</v>
      </c>
      <c r="I685" s="216">
        <v>17.100000000000001</v>
      </c>
      <c r="J685" s="216">
        <v>18.5</v>
      </c>
      <c r="K685" s="216">
        <v>17.2</v>
      </c>
      <c r="L685" s="216">
        <v>17.2</v>
      </c>
      <c r="M685" s="216">
        <v>18.8</v>
      </c>
      <c r="N685" s="216">
        <v>17.254845495999998</v>
      </c>
      <c r="O685" s="218">
        <v>25</v>
      </c>
      <c r="P685" s="216">
        <v>18.7</v>
      </c>
      <c r="Q685" s="216">
        <v>17.16</v>
      </c>
      <c r="R685" s="218">
        <v>18</v>
      </c>
      <c r="S685" s="216">
        <v>17.89</v>
      </c>
      <c r="T685" s="218">
        <v>25.6</v>
      </c>
      <c r="U685" s="216">
        <v>18.100000000000001</v>
      </c>
      <c r="V685" s="218">
        <v>20</v>
      </c>
      <c r="W685" s="216">
        <v>17.329000000000001</v>
      </c>
      <c r="X685" s="213"/>
      <c r="Y685" s="214"/>
      <c r="Z685" s="214"/>
      <c r="AA685" s="214"/>
      <c r="AB685" s="214"/>
      <c r="AC685" s="214"/>
      <c r="AD685" s="214"/>
      <c r="AE685" s="214"/>
      <c r="AF685" s="214"/>
      <c r="AG685" s="214"/>
      <c r="AH685" s="214"/>
      <c r="AI685" s="214"/>
      <c r="AJ685" s="214"/>
      <c r="AK685" s="214"/>
      <c r="AL685" s="214"/>
      <c r="AM685" s="214"/>
      <c r="AN685" s="214"/>
      <c r="AO685" s="214"/>
      <c r="AP685" s="214"/>
      <c r="AQ685" s="214"/>
      <c r="AR685" s="214"/>
      <c r="AS685" s="214"/>
      <c r="AT685" s="214"/>
      <c r="AU685" s="214"/>
      <c r="AV685" s="214"/>
      <c r="AW685" s="214"/>
      <c r="AX685" s="214"/>
      <c r="AY685" s="214"/>
      <c r="AZ685" s="214"/>
      <c r="BA685" s="214"/>
      <c r="BB685" s="214"/>
      <c r="BC685" s="214"/>
      <c r="BD685" s="214"/>
      <c r="BE685" s="214"/>
      <c r="BF685" s="214"/>
      <c r="BG685" s="214"/>
      <c r="BH685" s="214"/>
      <c r="BI685" s="214"/>
      <c r="BJ685" s="214"/>
      <c r="BK685" s="214"/>
      <c r="BL685" s="214"/>
      <c r="BM685" s="219"/>
    </row>
    <row r="686" spans="1:65">
      <c r="A686" s="30"/>
      <c r="B686" s="20" t="s">
        <v>258</v>
      </c>
      <c r="C686" s="12"/>
      <c r="D686" s="220">
        <v>17.599999999999998</v>
      </c>
      <c r="E686" s="220">
        <v>19.153245045664153</v>
      </c>
      <c r="F686" s="220">
        <v>19.338378333333338</v>
      </c>
      <c r="G686" s="220">
        <v>17.033333333333335</v>
      </c>
      <c r="H686" s="220">
        <v>16.583333333333332</v>
      </c>
      <c r="I686" s="220">
        <v>18.166666666666668</v>
      </c>
      <c r="J686" s="220">
        <v>18.483333333333334</v>
      </c>
      <c r="K686" s="220">
        <v>17.2</v>
      </c>
      <c r="L686" s="220">
        <v>17.750000000000004</v>
      </c>
      <c r="M686" s="220">
        <v>18.433333333333334</v>
      </c>
      <c r="N686" s="220">
        <v>17.525826921171561</v>
      </c>
      <c r="O686" s="220">
        <v>20.666666666666668</v>
      </c>
      <c r="P686" s="220">
        <v>18.733333333333334</v>
      </c>
      <c r="Q686" s="220">
        <v>17.143333333333334</v>
      </c>
      <c r="R686" s="220">
        <v>18</v>
      </c>
      <c r="S686" s="220">
        <v>17.603333333333335</v>
      </c>
      <c r="T686" s="220">
        <v>25.55</v>
      </c>
      <c r="U686" s="220">
        <v>18.8</v>
      </c>
      <c r="V686" s="220">
        <v>19.666666666666668</v>
      </c>
      <c r="W686" s="220">
        <v>17.226500000000001</v>
      </c>
      <c r="X686" s="213"/>
      <c r="Y686" s="214"/>
      <c r="Z686" s="214"/>
      <c r="AA686" s="214"/>
      <c r="AB686" s="214"/>
      <c r="AC686" s="214"/>
      <c r="AD686" s="214"/>
      <c r="AE686" s="214"/>
      <c r="AF686" s="214"/>
      <c r="AG686" s="214"/>
      <c r="AH686" s="214"/>
      <c r="AI686" s="214"/>
      <c r="AJ686" s="214"/>
      <c r="AK686" s="214"/>
      <c r="AL686" s="214"/>
      <c r="AM686" s="214"/>
      <c r="AN686" s="214"/>
      <c r="AO686" s="214"/>
      <c r="AP686" s="214"/>
      <c r="AQ686" s="214"/>
      <c r="AR686" s="214"/>
      <c r="AS686" s="214"/>
      <c r="AT686" s="214"/>
      <c r="AU686" s="214"/>
      <c r="AV686" s="214"/>
      <c r="AW686" s="214"/>
      <c r="AX686" s="214"/>
      <c r="AY686" s="214"/>
      <c r="AZ686" s="214"/>
      <c r="BA686" s="214"/>
      <c r="BB686" s="214"/>
      <c r="BC686" s="214"/>
      <c r="BD686" s="214"/>
      <c r="BE686" s="214"/>
      <c r="BF686" s="214"/>
      <c r="BG686" s="214"/>
      <c r="BH686" s="214"/>
      <c r="BI686" s="214"/>
      <c r="BJ686" s="214"/>
      <c r="BK686" s="214"/>
      <c r="BL686" s="214"/>
      <c r="BM686" s="219"/>
    </row>
    <row r="687" spans="1:65">
      <c r="A687" s="30"/>
      <c r="B687" s="3" t="s">
        <v>259</v>
      </c>
      <c r="C687" s="29"/>
      <c r="D687" s="216">
        <v>17.55</v>
      </c>
      <c r="E687" s="216">
        <v>19.062962832793922</v>
      </c>
      <c r="F687" s="216">
        <v>19.239555500000002</v>
      </c>
      <c r="G687" s="216">
        <v>17.05</v>
      </c>
      <c r="H687" s="216">
        <v>16.350000000000001</v>
      </c>
      <c r="I687" s="216">
        <v>17.799999999999997</v>
      </c>
      <c r="J687" s="216">
        <v>18.399999999999999</v>
      </c>
      <c r="K687" s="216">
        <v>17.2</v>
      </c>
      <c r="L687" s="216">
        <v>17.75</v>
      </c>
      <c r="M687" s="216">
        <v>18.450000000000003</v>
      </c>
      <c r="N687" s="216">
        <v>17.473638776514676</v>
      </c>
      <c r="O687" s="216">
        <v>19</v>
      </c>
      <c r="P687" s="216">
        <v>18.8</v>
      </c>
      <c r="Q687" s="216">
        <v>17.185000000000002</v>
      </c>
      <c r="R687" s="216">
        <v>18</v>
      </c>
      <c r="S687" s="216">
        <v>17.57</v>
      </c>
      <c r="T687" s="216">
        <v>25.55</v>
      </c>
      <c r="U687" s="216">
        <v>18.7</v>
      </c>
      <c r="V687" s="216">
        <v>20</v>
      </c>
      <c r="W687" s="216">
        <v>17.237000000000002</v>
      </c>
      <c r="X687" s="213"/>
      <c r="Y687" s="214"/>
      <c r="Z687" s="214"/>
      <c r="AA687" s="214"/>
      <c r="AB687" s="214"/>
      <c r="AC687" s="214"/>
      <c r="AD687" s="214"/>
      <c r="AE687" s="214"/>
      <c r="AF687" s="214"/>
      <c r="AG687" s="214"/>
      <c r="AH687" s="214"/>
      <c r="AI687" s="214"/>
      <c r="AJ687" s="214"/>
      <c r="AK687" s="214"/>
      <c r="AL687" s="214"/>
      <c r="AM687" s="214"/>
      <c r="AN687" s="214"/>
      <c r="AO687" s="214"/>
      <c r="AP687" s="214"/>
      <c r="AQ687" s="214"/>
      <c r="AR687" s="214"/>
      <c r="AS687" s="214"/>
      <c r="AT687" s="214"/>
      <c r="AU687" s="214"/>
      <c r="AV687" s="214"/>
      <c r="AW687" s="214"/>
      <c r="AX687" s="214"/>
      <c r="AY687" s="214"/>
      <c r="AZ687" s="214"/>
      <c r="BA687" s="214"/>
      <c r="BB687" s="214"/>
      <c r="BC687" s="214"/>
      <c r="BD687" s="214"/>
      <c r="BE687" s="214"/>
      <c r="BF687" s="214"/>
      <c r="BG687" s="214"/>
      <c r="BH687" s="214"/>
      <c r="BI687" s="214"/>
      <c r="BJ687" s="214"/>
      <c r="BK687" s="214"/>
      <c r="BL687" s="214"/>
      <c r="BM687" s="219"/>
    </row>
    <row r="688" spans="1:65">
      <c r="A688" s="30"/>
      <c r="B688" s="3" t="s">
        <v>260</v>
      </c>
      <c r="C688" s="29"/>
      <c r="D688" s="24">
        <v>0.20976176963403059</v>
      </c>
      <c r="E688" s="24">
        <v>0.37858328458970658</v>
      </c>
      <c r="F688" s="24">
        <v>0.34165396750084254</v>
      </c>
      <c r="G688" s="24">
        <v>0.23380903889000251</v>
      </c>
      <c r="H688" s="24">
        <v>0.88863190729720376</v>
      </c>
      <c r="I688" s="24">
        <v>1.2388166396471543</v>
      </c>
      <c r="J688" s="24">
        <v>0.32506409624359667</v>
      </c>
      <c r="K688" s="24">
        <v>0.33466401061362988</v>
      </c>
      <c r="L688" s="24">
        <v>0.34496376621320674</v>
      </c>
      <c r="M688" s="24">
        <v>0.33266599866332452</v>
      </c>
      <c r="N688" s="24">
        <v>0.25199238975781368</v>
      </c>
      <c r="O688" s="24">
        <v>3.0110906108363289</v>
      </c>
      <c r="P688" s="24">
        <v>0.22509257354845449</v>
      </c>
      <c r="Q688" s="24">
        <v>0.57158259828887981</v>
      </c>
      <c r="R688" s="24">
        <v>0</v>
      </c>
      <c r="S688" s="24">
        <v>0.25734542285936773</v>
      </c>
      <c r="T688" s="24">
        <v>0.32093613071762467</v>
      </c>
      <c r="U688" s="24">
        <v>0.55136195008360844</v>
      </c>
      <c r="V688" s="24">
        <v>0.5163977794943222</v>
      </c>
      <c r="W688" s="24">
        <v>0.58431695166236619</v>
      </c>
      <c r="X688" s="149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86</v>
      </c>
      <c r="C689" s="29"/>
      <c r="D689" s="13">
        <v>1.1918282365569922E-2</v>
      </c>
      <c r="E689" s="13">
        <v>1.9766012688038417E-2</v>
      </c>
      <c r="F689" s="13">
        <v>1.7667146728220617E-2</v>
      </c>
      <c r="G689" s="13">
        <v>1.3726558056164529E-2</v>
      </c>
      <c r="H689" s="13">
        <v>5.358584365611279E-2</v>
      </c>
      <c r="I689" s="13">
        <v>6.8191741631953448E-2</v>
      </c>
      <c r="J689" s="13">
        <v>1.7586876262052117E-2</v>
      </c>
      <c r="K689" s="13">
        <v>1.9457209919397086E-2</v>
      </c>
      <c r="L689" s="13">
        <v>1.9434578378208826E-2</v>
      </c>
      <c r="M689" s="13">
        <v>1.8046980035985056E-2</v>
      </c>
      <c r="N689" s="13">
        <v>1.4378345221097766E-2</v>
      </c>
      <c r="O689" s="13">
        <v>0.14569793278240301</v>
      </c>
      <c r="P689" s="13">
        <v>1.2015617805077641E-2</v>
      </c>
      <c r="Q689" s="13">
        <v>3.3341392083737882E-2</v>
      </c>
      <c r="R689" s="13">
        <v>0</v>
      </c>
      <c r="S689" s="13">
        <v>1.4619130251431606E-2</v>
      </c>
      <c r="T689" s="13">
        <v>1.2561101006560651E-2</v>
      </c>
      <c r="U689" s="13">
        <v>2.9327763302319596E-2</v>
      </c>
      <c r="V689" s="13">
        <v>2.6257514211575704E-2</v>
      </c>
      <c r="W689" s="13">
        <v>3.3919655859423921E-2</v>
      </c>
      <c r="X689" s="149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3" t="s">
        <v>261</v>
      </c>
      <c r="C690" s="29"/>
      <c r="D690" s="13">
        <v>-1.5260491035979817E-2</v>
      </c>
      <c r="E690" s="13">
        <v>7.1645290984935883E-2</v>
      </c>
      <c r="F690" s="13">
        <v>8.2003703643586334E-2</v>
      </c>
      <c r="G690" s="13">
        <v>-4.6966119165502973E-2</v>
      </c>
      <c r="H690" s="13">
        <v>-7.214411797424225E-2</v>
      </c>
      <c r="I690" s="13">
        <v>1.6445137093543671E-2</v>
      </c>
      <c r="J690" s="13">
        <v>3.4162988107100833E-2</v>
      </c>
      <c r="K690" s="13">
        <v>-3.7640934421525607E-2</v>
      </c>
      <c r="L690" s="13">
        <v>-6.8678247663997993E-3</v>
      </c>
      <c r="M690" s="13">
        <v>3.1365432683907679E-2</v>
      </c>
      <c r="N690" s="13">
        <v>-1.9410557014608476E-2</v>
      </c>
      <c r="O690" s="13">
        <v>0.15632290825320583</v>
      </c>
      <c r="P690" s="13">
        <v>4.8150765223067049E-2</v>
      </c>
      <c r="Q690" s="13">
        <v>-4.0811497234477856E-2</v>
      </c>
      <c r="R690" s="13">
        <v>7.1199523495661943E-3</v>
      </c>
      <c r="S690" s="13">
        <v>-1.5073987341099992E-2</v>
      </c>
      <c r="T690" s="13">
        <v>0.42955082125174537</v>
      </c>
      <c r="U690" s="13">
        <v>5.1880839120657996E-2</v>
      </c>
      <c r="V690" s="13">
        <v>0.10037179978934097</v>
      </c>
      <c r="W690" s="13">
        <v>-3.6158230047233064E-2</v>
      </c>
      <c r="X690" s="149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46" t="s">
        <v>262</v>
      </c>
      <c r="C691" s="47"/>
      <c r="D691" s="45">
        <v>0.15</v>
      </c>
      <c r="E691" s="45">
        <v>1.38</v>
      </c>
      <c r="F691" s="45">
        <v>1.57</v>
      </c>
      <c r="G691" s="45">
        <v>0.71</v>
      </c>
      <c r="H691" s="45">
        <v>1.1499999999999999</v>
      </c>
      <c r="I691" s="45">
        <v>0.41</v>
      </c>
      <c r="J691" s="45">
        <v>0.72</v>
      </c>
      <c r="K691" s="45">
        <v>0.54</v>
      </c>
      <c r="L691" s="45">
        <v>0</v>
      </c>
      <c r="M691" s="45">
        <v>0.67</v>
      </c>
      <c r="N691" s="45">
        <v>0.22</v>
      </c>
      <c r="O691" s="45" t="s">
        <v>263</v>
      </c>
      <c r="P691" s="45">
        <v>0.97</v>
      </c>
      <c r="Q691" s="45">
        <v>0.6</v>
      </c>
      <c r="R691" s="45" t="s">
        <v>263</v>
      </c>
      <c r="S691" s="45">
        <v>0.14000000000000001</v>
      </c>
      <c r="T691" s="45">
        <v>7.7</v>
      </c>
      <c r="U691" s="45">
        <v>1.04</v>
      </c>
      <c r="V691" s="45" t="s">
        <v>263</v>
      </c>
      <c r="W691" s="45">
        <v>0.52</v>
      </c>
      <c r="X691" s="149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1" t="s">
        <v>332</v>
      </c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BM692" s="55"/>
    </row>
    <row r="693" spans="1:65">
      <c r="BM693" s="55"/>
    </row>
    <row r="694" spans="1:65" ht="15">
      <c r="B694" s="8" t="s">
        <v>589</v>
      </c>
      <c r="BM694" s="28" t="s">
        <v>317</v>
      </c>
    </row>
    <row r="695" spans="1:65" ht="15">
      <c r="A695" s="25" t="s">
        <v>123</v>
      </c>
      <c r="B695" s="18" t="s">
        <v>110</v>
      </c>
      <c r="C695" s="15" t="s">
        <v>111</v>
      </c>
      <c r="D695" s="16" t="s">
        <v>227</v>
      </c>
      <c r="E695" s="17" t="s">
        <v>227</v>
      </c>
      <c r="F695" s="14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 t="s">
        <v>228</v>
      </c>
      <c r="C696" s="9" t="s">
        <v>228</v>
      </c>
      <c r="D696" s="147" t="s">
        <v>231</v>
      </c>
      <c r="E696" s="148" t="s">
        <v>243</v>
      </c>
      <c r="F696" s="14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 t="s">
        <v>82</v>
      </c>
    </row>
    <row r="697" spans="1:65">
      <c r="A697" s="30"/>
      <c r="B697" s="19"/>
      <c r="C697" s="9"/>
      <c r="D697" s="10" t="s">
        <v>285</v>
      </c>
      <c r="E697" s="11" t="s">
        <v>318</v>
      </c>
      <c r="F697" s="14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/>
      <c r="C698" s="9"/>
      <c r="D698" s="26" t="s">
        <v>319</v>
      </c>
      <c r="E698" s="26" t="s">
        <v>319</v>
      </c>
      <c r="F698" s="14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8">
        <v>1</v>
      </c>
      <c r="C699" s="14">
        <v>1</v>
      </c>
      <c r="D699" s="211">
        <v>17</v>
      </c>
      <c r="E699" s="211">
        <v>18.901812038999999</v>
      </c>
      <c r="F699" s="213"/>
      <c r="G699" s="214"/>
      <c r="H699" s="214"/>
      <c r="I699" s="214"/>
      <c r="J699" s="214"/>
      <c r="K699" s="214"/>
      <c r="L699" s="214"/>
      <c r="M699" s="214"/>
      <c r="N699" s="214"/>
      <c r="O699" s="214"/>
      <c r="P699" s="214"/>
      <c r="Q699" s="214"/>
      <c r="R699" s="214"/>
      <c r="S699" s="214"/>
      <c r="T699" s="214"/>
      <c r="U699" s="214"/>
      <c r="V699" s="214"/>
      <c r="W699" s="214"/>
      <c r="X699" s="214"/>
      <c r="Y699" s="214"/>
      <c r="Z699" s="214"/>
      <c r="AA699" s="214"/>
      <c r="AB699" s="214"/>
      <c r="AC699" s="214"/>
      <c r="AD699" s="214"/>
      <c r="AE699" s="214"/>
      <c r="AF699" s="214"/>
      <c r="AG699" s="214"/>
      <c r="AH699" s="214"/>
      <c r="AI699" s="214"/>
      <c r="AJ699" s="214"/>
      <c r="AK699" s="214"/>
      <c r="AL699" s="214"/>
      <c r="AM699" s="214"/>
      <c r="AN699" s="214"/>
      <c r="AO699" s="214"/>
      <c r="AP699" s="214"/>
      <c r="AQ699" s="214"/>
      <c r="AR699" s="214"/>
      <c r="AS699" s="214"/>
      <c r="AT699" s="214"/>
      <c r="AU699" s="214"/>
      <c r="AV699" s="214"/>
      <c r="AW699" s="214"/>
      <c r="AX699" s="214"/>
      <c r="AY699" s="214"/>
      <c r="AZ699" s="214"/>
      <c r="BA699" s="214"/>
      <c r="BB699" s="214"/>
      <c r="BC699" s="214"/>
      <c r="BD699" s="214"/>
      <c r="BE699" s="214"/>
      <c r="BF699" s="214"/>
      <c r="BG699" s="214"/>
      <c r="BH699" s="214"/>
      <c r="BI699" s="214"/>
      <c r="BJ699" s="214"/>
      <c r="BK699" s="214"/>
      <c r="BL699" s="214"/>
      <c r="BM699" s="215">
        <v>1</v>
      </c>
    </row>
    <row r="700" spans="1:65">
      <c r="A700" s="30"/>
      <c r="B700" s="19">
        <v>1</v>
      </c>
      <c r="C700" s="9">
        <v>2</v>
      </c>
      <c r="D700" s="216">
        <v>19</v>
      </c>
      <c r="E700" s="216">
        <v>16.980978579000002</v>
      </c>
      <c r="F700" s="213"/>
      <c r="G700" s="214"/>
      <c r="H700" s="214"/>
      <c r="I700" s="214"/>
      <c r="J700" s="214"/>
      <c r="K700" s="214"/>
      <c r="L700" s="214"/>
      <c r="M700" s="214"/>
      <c r="N700" s="214"/>
      <c r="O700" s="214"/>
      <c r="P700" s="214"/>
      <c r="Q700" s="214"/>
      <c r="R700" s="214"/>
      <c r="S700" s="214"/>
      <c r="T700" s="214"/>
      <c r="U700" s="214"/>
      <c r="V700" s="214"/>
      <c r="W700" s="214"/>
      <c r="X700" s="214"/>
      <c r="Y700" s="214"/>
      <c r="Z700" s="214"/>
      <c r="AA700" s="214"/>
      <c r="AB700" s="214"/>
      <c r="AC700" s="214"/>
      <c r="AD700" s="214"/>
      <c r="AE700" s="214"/>
      <c r="AF700" s="214"/>
      <c r="AG700" s="214"/>
      <c r="AH700" s="214"/>
      <c r="AI700" s="214"/>
      <c r="AJ700" s="214"/>
      <c r="AK700" s="214"/>
      <c r="AL700" s="214"/>
      <c r="AM700" s="214"/>
      <c r="AN700" s="214"/>
      <c r="AO700" s="214"/>
      <c r="AP700" s="214"/>
      <c r="AQ700" s="214"/>
      <c r="AR700" s="214"/>
      <c r="AS700" s="214"/>
      <c r="AT700" s="214"/>
      <c r="AU700" s="214"/>
      <c r="AV700" s="214"/>
      <c r="AW700" s="214"/>
      <c r="AX700" s="214"/>
      <c r="AY700" s="214"/>
      <c r="AZ700" s="214"/>
      <c r="BA700" s="214"/>
      <c r="BB700" s="214"/>
      <c r="BC700" s="214"/>
      <c r="BD700" s="214"/>
      <c r="BE700" s="214"/>
      <c r="BF700" s="214"/>
      <c r="BG700" s="214"/>
      <c r="BH700" s="214"/>
      <c r="BI700" s="214"/>
      <c r="BJ700" s="214"/>
      <c r="BK700" s="214"/>
      <c r="BL700" s="214"/>
      <c r="BM700" s="215">
        <v>6</v>
      </c>
    </row>
    <row r="701" spans="1:65">
      <c r="A701" s="30"/>
      <c r="B701" s="19">
        <v>1</v>
      </c>
      <c r="C701" s="9">
        <v>3</v>
      </c>
      <c r="D701" s="216">
        <v>19</v>
      </c>
      <c r="E701" s="216">
        <v>18.124521115726701</v>
      </c>
      <c r="F701" s="213"/>
      <c r="G701" s="214"/>
      <c r="H701" s="214"/>
      <c r="I701" s="214"/>
      <c r="J701" s="214"/>
      <c r="K701" s="214"/>
      <c r="L701" s="214"/>
      <c r="M701" s="214"/>
      <c r="N701" s="214"/>
      <c r="O701" s="214"/>
      <c r="P701" s="214"/>
      <c r="Q701" s="214"/>
      <c r="R701" s="214"/>
      <c r="S701" s="214"/>
      <c r="T701" s="214"/>
      <c r="U701" s="214"/>
      <c r="V701" s="214"/>
      <c r="W701" s="214"/>
      <c r="X701" s="214"/>
      <c r="Y701" s="214"/>
      <c r="Z701" s="214"/>
      <c r="AA701" s="214"/>
      <c r="AB701" s="214"/>
      <c r="AC701" s="214"/>
      <c r="AD701" s="214"/>
      <c r="AE701" s="214"/>
      <c r="AF701" s="214"/>
      <c r="AG701" s="214"/>
      <c r="AH701" s="214"/>
      <c r="AI701" s="214"/>
      <c r="AJ701" s="214"/>
      <c r="AK701" s="214"/>
      <c r="AL701" s="214"/>
      <c r="AM701" s="214"/>
      <c r="AN701" s="214"/>
      <c r="AO701" s="214"/>
      <c r="AP701" s="214"/>
      <c r="AQ701" s="214"/>
      <c r="AR701" s="214"/>
      <c r="AS701" s="214"/>
      <c r="AT701" s="214"/>
      <c r="AU701" s="214"/>
      <c r="AV701" s="214"/>
      <c r="AW701" s="214"/>
      <c r="AX701" s="214"/>
      <c r="AY701" s="214"/>
      <c r="AZ701" s="214"/>
      <c r="BA701" s="214"/>
      <c r="BB701" s="214"/>
      <c r="BC701" s="214"/>
      <c r="BD701" s="214"/>
      <c r="BE701" s="214"/>
      <c r="BF701" s="214"/>
      <c r="BG701" s="214"/>
      <c r="BH701" s="214"/>
      <c r="BI701" s="214"/>
      <c r="BJ701" s="214"/>
      <c r="BK701" s="214"/>
      <c r="BL701" s="214"/>
      <c r="BM701" s="215">
        <v>16</v>
      </c>
    </row>
    <row r="702" spans="1:65">
      <c r="A702" s="30"/>
      <c r="B702" s="19">
        <v>1</v>
      </c>
      <c r="C702" s="9">
        <v>4</v>
      </c>
      <c r="D702" s="216">
        <v>17</v>
      </c>
      <c r="E702" s="216">
        <v>18.744336839000002</v>
      </c>
      <c r="F702" s="213"/>
      <c r="G702" s="214"/>
      <c r="H702" s="214"/>
      <c r="I702" s="214"/>
      <c r="J702" s="214"/>
      <c r="K702" s="214"/>
      <c r="L702" s="214"/>
      <c r="M702" s="214"/>
      <c r="N702" s="214"/>
      <c r="O702" s="214"/>
      <c r="P702" s="214"/>
      <c r="Q702" s="214"/>
      <c r="R702" s="214"/>
      <c r="S702" s="214"/>
      <c r="T702" s="214"/>
      <c r="U702" s="214"/>
      <c r="V702" s="214"/>
      <c r="W702" s="214"/>
      <c r="X702" s="214"/>
      <c r="Y702" s="214"/>
      <c r="Z702" s="214"/>
      <c r="AA702" s="214"/>
      <c r="AB702" s="214"/>
      <c r="AC702" s="214"/>
      <c r="AD702" s="214"/>
      <c r="AE702" s="214"/>
      <c r="AF702" s="214"/>
      <c r="AG702" s="214"/>
      <c r="AH702" s="214"/>
      <c r="AI702" s="214"/>
      <c r="AJ702" s="214"/>
      <c r="AK702" s="214"/>
      <c r="AL702" s="214"/>
      <c r="AM702" s="214"/>
      <c r="AN702" s="214"/>
      <c r="AO702" s="214"/>
      <c r="AP702" s="214"/>
      <c r="AQ702" s="214"/>
      <c r="AR702" s="214"/>
      <c r="AS702" s="214"/>
      <c r="AT702" s="214"/>
      <c r="AU702" s="214"/>
      <c r="AV702" s="214"/>
      <c r="AW702" s="214"/>
      <c r="AX702" s="214"/>
      <c r="AY702" s="214"/>
      <c r="AZ702" s="214"/>
      <c r="BA702" s="214"/>
      <c r="BB702" s="214"/>
      <c r="BC702" s="214"/>
      <c r="BD702" s="214"/>
      <c r="BE702" s="214"/>
      <c r="BF702" s="214"/>
      <c r="BG702" s="214"/>
      <c r="BH702" s="214"/>
      <c r="BI702" s="214"/>
      <c r="BJ702" s="214"/>
      <c r="BK702" s="214"/>
      <c r="BL702" s="214"/>
      <c r="BM702" s="215">
        <v>17.894422959227199</v>
      </c>
    </row>
    <row r="703" spans="1:65">
      <c r="A703" s="30"/>
      <c r="B703" s="19">
        <v>1</v>
      </c>
      <c r="C703" s="9">
        <v>5</v>
      </c>
      <c r="D703" s="216">
        <v>19</v>
      </c>
      <c r="E703" s="216">
        <v>16.437094599000002</v>
      </c>
      <c r="F703" s="213"/>
      <c r="G703" s="214"/>
      <c r="H703" s="214"/>
      <c r="I703" s="214"/>
      <c r="J703" s="214"/>
      <c r="K703" s="214"/>
      <c r="L703" s="214"/>
      <c r="M703" s="214"/>
      <c r="N703" s="214"/>
      <c r="O703" s="214"/>
      <c r="P703" s="214"/>
      <c r="Q703" s="214"/>
      <c r="R703" s="214"/>
      <c r="S703" s="214"/>
      <c r="T703" s="214"/>
      <c r="U703" s="214"/>
      <c r="V703" s="214"/>
      <c r="W703" s="214"/>
      <c r="X703" s="214"/>
      <c r="Y703" s="214"/>
      <c r="Z703" s="214"/>
      <c r="AA703" s="214"/>
      <c r="AB703" s="214"/>
      <c r="AC703" s="214"/>
      <c r="AD703" s="214"/>
      <c r="AE703" s="214"/>
      <c r="AF703" s="214"/>
      <c r="AG703" s="214"/>
      <c r="AH703" s="214"/>
      <c r="AI703" s="214"/>
      <c r="AJ703" s="214"/>
      <c r="AK703" s="214"/>
      <c r="AL703" s="214"/>
      <c r="AM703" s="214"/>
      <c r="AN703" s="214"/>
      <c r="AO703" s="214"/>
      <c r="AP703" s="214"/>
      <c r="AQ703" s="214"/>
      <c r="AR703" s="214"/>
      <c r="AS703" s="214"/>
      <c r="AT703" s="214"/>
      <c r="AU703" s="214"/>
      <c r="AV703" s="214"/>
      <c r="AW703" s="214"/>
      <c r="AX703" s="214"/>
      <c r="AY703" s="214"/>
      <c r="AZ703" s="214"/>
      <c r="BA703" s="214"/>
      <c r="BB703" s="214"/>
      <c r="BC703" s="214"/>
      <c r="BD703" s="214"/>
      <c r="BE703" s="214"/>
      <c r="BF703" s="214"/>
      <c r="BG703" s="214"/>
      <c r="BH703" s="214"/>
      <c r="BI703" s="214"/>
      <c r="BJ703" s="214"/>
      <c r="BK703" s="214"/>
      <c r="BL703" s="214"/>
      <c r="BM703" s="215">
        <v>12</v>
      </c>
    </row>
    <row r="704" spans="1:65">
      <c r="A704" s="30"/>
      <c r="B704" s="19">
        <v>1</v>
      </c>
      <c r="C704" s="9">
        <v>6</v>
      </c>
      <c r="D704" s="216">
        <v>19</v>
      </c>
      <c r="E704" s="216">
        <v>15.544332338999999</v>
      </c>
      <c r="F704" s="213"/>
      <c r="G704" s="214"/>
      <c r="H704" s="214"/>
      <c r="I704" s="214"/>
      <c r="J704" s="214"/>
      <c r="K704" s="214"/>
      <c r="L704" s="214"/>
      <c r="M704" s="214"/>
      <c r="N704" s="214"/>
      <c r="O704" s="214"/>
      <c r="P704" s="214"/>
      <c r="Q704" s="214"/>
      <c r="R704" s="214"/>
      <c r="S704" s="214"/>
      <c r="T704" s="214"/>
      <c r="U704" s="214"/>
      <c r="V704" s="214"/>
      <c r="W704" s="214"/>
      <c r="X704" s="214"/>
      <c r="Y704" s="214"/>
      <c r="Z704" s="214"/>
      <c r="AA704" s="214"/>
      <c r="AB704" s="214"/>
      <c r="AC704" s="214"/>
      <c r="AD704" s="214"/>
      <c r="AE704" s="214"/>
      <c r="AF704" s="214"/>
      <c r="AG704" s="214"/>
      <c r="AH704" s="214"/>
      <c r="AI704" s="214"/>
      <c r="AJ704" s="214"/>
      <c r="AK704" s="214"/>
      <c r="AL704" s="214"/>
      <c r="AM704" s="214"/>
      <c r="AN704" s="214"/>
      <c r="AO704" s="214"/>
      <c r="AP704" s="214"/>
      <c r="AQ704" s="214"/>
      <c r="AR704" s="214"/>
      <c r="AS704" s="214"/>
      <c r="AT704" s="214"/>
      <c r="AU704" s="214"/>
      <c r="AV704" s="214"/>
      <c r="AW704" s="214"/>
      <c r="AX704" s="214"/>
      <c r="AY704" s="214"/>
      <c r="AZ704" s="214"/>
      <c r="BA704" s="214"/>
      <c r="BB704" s="214"/>
      <c r="BC704" s="214"/>
      <c r="BD704" s="214"/>
      <c r="BE704" s="214"/>
      <c r="BF704" s="214"/>
      <c r="BG704" s="214"/>
      <c r="BH704" s="214"/>
      <c r="BI704" s="214"/>
      <c r="BJ704" s="214"/>
      <c r="BK704" s="214"/>
      <c r="BL704" s="214"/>
      <c r="BM704" s="219"/>
    </row>
    <row r="705" spans="1:65">
      <c r="A705" s="30"/>
      <c r="B705" s="20" t="s">
        <v>258</v>
      </c>
      <c r="C705" s="12"/>
      <c r="D705" s="220">
        <v>18.333333333333332</v>
      </c>
      <c r="E705" s="220">
        <v>17.455512585121117</v>
      </c>
      <c r="F705" s="213"/>
      <c r="G705" s="214"/>
      <c r="H705" s="214"/>
      <c r="I705" s="214"/>
      <c r="J705" s="214"/>
      <c r="K705" s="214"/>
      <c r="L705" s="214"/>
      <c r="M705" s="214"/>
      <c r="N705" s="214"/>
      <c r="O705" s="214"/>
      <c r="P705" s="214"/>
      <c r="Q705" s="214"/>
      <c r="R705" s="214"/>
      <c r="S705" s="214"/>
      <c r="T705" s="214"/>
      <c r="U705" s="214"/>
      <c r="V705" s="214"/>
      <c r="W705" s="214"/>
      <c r="X705" s="214"/>
      <c r="Y705" s="214"/>
      <c r="Z705" s="214"/>
      <c r="AA705" s="214"/>
      <c r="AB705" s="214"/>
      <c r="AC705" s="214"/>
      <c r="AD705" s="214"/>
      <c r="AE705" s="214"/>
      <c r="AF705" s="214"/>
      <c r="AG705" s="214"/>
      <c r="AH705" s="214"/>
      <c r="AI705" s="214"/>
      <c r="AJ705" s="214"/>
      <c r="AK705" s="214"/>
      <c r="AL705" s="214"/>
      <c r="AM705" s="214"/>
      <c r="AN705" s="214"/>
      <c r="AO705" s="214"/>
      <c r="AP705" s="214"/>
      <c r="AQ705" s="214"/>
      <c r="AR705" s="214"/>
      <c r="AS705" s="214"/>
      <c r="AT705" s="214"/>
      <c r="AU705" s="214"/>
      <c r="AV705" s="214"/>
      <c r="AW705" s="214"/>
      <c r="AX705" s="214"/>
      <c r="AY705" s="214"/>
      <c r="AZ705" s="214"/>
      <c r="BA705" s="214"/>
      <c r="BB705" s="214"/>
      <c r="BC705" s="214"/>
      <c r="BD705" s="214"/>
      <c r="BE705" s="214"/>
      <c r="BF705" s="214"/>
      <c r="BG705" s="214"/>
      <c r="BH705" s="214"/>
      <c r="BI705" s="214"/>
      <c r="BJ705" s="214"/>
      <c r="BK705" s="214"/>
      <c r="BL705" s="214"/>
      <c r="BM705" s="219"/>
    </row>
    <row r="706" spans="1:65">
      <c r="A706" s="30"/>
      <c r="B706" s="3" t="s">
        <v>259</v>
      </c>
      <c r="C706" s="29"/>
      <c r="D706" s="216">
        <v>19</v>
      </c>
      <c r="E706" s="216">
        <v>17.552749847363351</v>
      </c>
      <c r="F706" s="213"/>
      <c r="G706" s="214"/>
      <c r="H706" s="214"/>
      <c r="I706" s="214"/>
      <c r="J706" s="214"/>
      <c r="K706" s="214"/>
      <c r="L706" s="214"/>
      <c r="M706" s="214"/>
      <c r="N706" s="214"/>
      <c r="O706" s="214"/>
      <c r="P706" s="214"/>
      <c r="Q706" s="214"/>
      <c r="R706" s="214"/>
      <c r="S706" s="214"/>
      <c r="T706" s="214"/>
      <c r="U706" s="214"/>
      <c r="V706" s="214"/>
      <c r="W706" s="214"/>
      <c r="X706" s="214"/>
      <c r="Y706" s="214"/>
      <c r="Z706" s="214"/>
      <c r="AA706" s="214"/>
      <c r="AB706" s="214"/>
      <c r="AC706" s="214"/>
      <c r="AD706" s="214"/>
      <c r="AE706" s="214"/>
      <c r="AF706" s="214"/>
      <c r="AG706" s="214"/>
      <c r="AH706" s="214"/>
      <c r="AI706" s="214"/>
      <c r="AJ706" s="214"/>
      <c r="AK706" s="214"/>
      <c r="AL706" s="214"/>
      <c r="AM706" s="214"/>
      <c r="AN706" s="214"/>
      <c r="AO706" s="214"/>
      <c r="AP706" s="214"/>
      <c r="AQ706" s="214"/>
      <c r="AR706" s="214"/>
      <c r="AS706" s="214"/>
      <c r="AT706" s="214"/>
      <c r="AU706" s="214"/>
      <c r="AV706" s="214"/>
      <c r="AW706" s="214"/>
      <c r="AX706" s="214"/>
      <c r="AY706" s="214"/>
      <c r="AZ706" s="214"/>
      <c r="BA706" s="214"/>
      <c r="BB706" s="214"/>
      <c r="BC706" s="214"/>
      <c r="BD706" s="214"/>
      <c r="BE706" s="214"/>
      <c r="BF706" s="214"/>
      <c r="BG706" s="214"/>
      <c r="BH706" s="214"/>
      <c r="BI706" s="214"/>
      <c r="BJ706" s="214"/>
      <c r="BK706" s="214"/>
      <c r="BL706" s="214"/>
      <c r="BM706" s="219"/>
    </row>
    <row r="707" spans="1:65">
      <c r="A707" s="30"/>
      <c r="B707" s="3" t="s">
        <v>260</v>
      </c>
      <c r="C707" s="29"/>
      <c r="D707" s="216">
        <v>1.0327955589886446</v>
      </c>
      <c r="E707" s="216">
        <v>1.3502140669007847</v>
      </c>
      <c r="F707" s="213"/>
      <c r="G707" s="214"/>
      <c r="H707" s="214"/>
      <c r="I707" s="214"/>
      <c r="J707" s="214"/>
      <c r="K707" s="214"/>
      <c r="L707" s="214"/>
      <c r="M707" s="214"/>
      <c r="N707" s="214"/>
      <c r="O707" s="214"/>
      <c r="P707" s="214"/>
      <c r="Q707" s="214"/>
      <c r="R707" s="214"/>
      <c r="S707" s="214"/>
      <c r="T707" s="214"/>
      <c r="U707" s="214"/>
      <c r="V707" s="214"/>
      <c r="W707" s="214"/>
      <c r="X707" s="214"/>
      <c r="Y707" s="214"/>
      <c r="Z707" s="214"/>
      <c r="AA707" s="214"/>
      <c r="AB707" s="214"/>
      <c r="AC707" s="214"/>
      <c r="AD707" s="214"/>
      <c r="AE707" s="214"/>
      <c r="AF707" s="214"/>
      <c r="AG707" s="214"/>
      <c r="AH707" s="214"/>
      <c r="AI707" s="214"/>
      <c r="AJ707" s="214"/>
      <c r="AK707" s="214"/>
      <c r="AL707" s="214"/>
      <c r="AM707" s="214"/>
      <c r="AN707" s="214"/>
      <c r="AO707" s="214"/>
      <c r="AP707" s="214"/>
      <c r="AQ707" s="214"/>
      <c r="AR707" s="214"/>
      <c r="AS707" s="214"/>
      <c r="AT707" s="214"/>
      <c r="AU707" s="214"/>
      <c r="AV707" s="214"/>
      <c r="AW707" s="214"/>
      <c r="AX707" s="214"/>
      <c r="AY707" s="214"/>
      <c r="AZ707" s="214"/>
      <c r="BA707" s="214"/>
      <c r="BB707" s="214"/>
      <c r="BC707" s="214"/>
      <c r="BD707" s="214"/>
      <c r="BE707" s="214"/>
      <c r="BF707" s="214"/>
      <c r="BG707" s="214"/>
      <c r="BH707" s="214"/>
      <c r="BI707" s="214"/>
      <c r="BJ707" s="214"/>
      <c r="BK707" s="214"/>
      <c r="BL707" s="214"/>
      <c r="BM707" s="219"/>
    </row>
    <row r="708" spans="1:65">
      <c r="A708" s="30"/>
      <c r="B708" s="3" t="s">
        <v>86</v>
      </c>
      <c r="C708" s="29"/>
      <c r="D708" s="13">
        <v>5.6334303217562436E-2</v>
      </c>
      <c r="E708" s="13">
        <v>7.7351728304540998E-2</v>
      </c>
      <c r="F708" s="14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261</v>
      </c>
      <c r="C709" s="29"/>
      <c r="D709" s="13">
        <v>2.4527774665112023E-2</v>
      </c>
      <c r="E709" s="13">
        <v>-2.4527774665109248E-2</v>
      </c>
      <c r="F709" s="14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46" t="s">
        <v>262</v>
      </c>
      <c r="C710" s="47"/>
      <c r="D710" s="45">
        <v>0.67</v>
      </c>
      <c r="E710" s="45">
        <v>0.67</v>
      </c>
      <c r="F710" s="14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1"/>
      <c r="C711" s="20"/>
      <c r="D711" s="20"/>
      <c r="E711" s="20"/>
      <c r="BM711" s="55"/>
    </row>
    <row r="712" spans="1:65" ht="15">
      <c r="B712" s="8" t="s">
        <v>590</v>
      </c>
      <c r="BM712" s="28" t="s">
        <v>66</v>
      </c>
    </row>
    <row r="713" spans="1:65" ht="15">
      <c r="A713" s="25" t="s">
        <v>40</v>
      </c>
      <c r="B713" s="18" t="s">
        <v>110</v>
      </c>
      <c r="C713" s="15" t="s">
        <v>111</v>
      </c>
      <c r="D713" s="16" t="s">
        <v>227</v>
      </c>
      <c r="E713" s="17" t="s">
        <v>227</v>
      </c>
      <c r="F713" s="17" t="s">
        <v>227</v>
      </c>
      <c r="G713" s="17" t="s">
        <v>227</v>
      </c>
      <c r="H713" s="17" t="s">
        <v>227</v>
      </c>
      <c r="I713" s="149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 t="s">
        <v>228</v>
      </c>
      <c r="C714" s="9" t="s">
        <v>228</v>
      </c>
      <c r="D714" s="147" t="s">
        <v>231</v>
      </c>
      <c r="E714" s="148" t="s">
        <v>232</v>
      </c>
      <c r="F714" s="148" t="s">
        <v>234</v>
      </c>
      <c r="G714" s="148" t="s">
        <v>236</v>
      </c>
      <c r="H714" s="148" t="s">
        <v>252</v>
      </c>
      <c r="I714" s="149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 t="s">
        <v>3</v>
      </c>
    </row>
    <row r="715" spans="1:65">
      <c r="A715" s="30"/>
      <c r="B715" s="19"/>
      <c r="C715" s="9"/>
      <c r="D715" s="10" t="s">
        <v>285</v>
      </c>
      <c r="E715" s="11" t="s">
        <v>285</v>
      </c>
      <c r="F715" s="11" t="s">
        <v>285</v>
      </c>
      <c r="G715" s="11" t="s">
        <v>318</v>
      </c>
      <c r="H715" s="11" t="s">
        <v>285</v>
      </c>
      <c r="I715" s="149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2</v>
      </c>
    </row>
    <row r="716" spans="1:65">
      <c r="A716" s="30"/>
      <c r="B716" s="19"/>
      <c r="C716" s="9"/>
      <c r="D716" s="26" t="s">
        <v>319</v>
      </c>
      <c r="E716" s="26" t="s">
        <v>320</v>
      </c>
      <c r="F716" s="26" t="s">
        <v>321</v>
      </c>
      <c r="G716" s="26" t="s">
        <v>321</v>
      </c>
      <c r="H716" s="26" t="s">
        <v>257</v>
      </c>
      <c r="I716" s="149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2</v>
      </c>
    </row>
    <row r="717" spans="1:65">
      <c r="A717" s="30"/>
      <c r="B717" s="18">
        <v>1</v>
      </c>
      <c r="C717" s="14">
        <v>1</v>
      </c>
      <c r="D717" s="22">
        <v>1.1479999999999999</v>
      </c>
      <c r="E717" s="22">
        <v>1.1640340213623408</v>
      </c>
      <c r="F717" s="22">
        <v>1.8573999999999999</v>
      </c>
      <c r="G717" s="22">
        <v>1.3</v>
      </c>
      <c r="H717" s="22">
        <v>1.29</v>
      </c>
      <c r="I717" s="149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>
        <v>1</v>
      </c>
      <c r="C718" s="9">
        <v>2</v>
      </c>
      <c r="D718" s="11">
        <v>1.1140000000000001</v>
      </c>
      <c r="E718" s="11">
        <v>1.1372186119284666</v>
      </c>
      <c r="F718" s="11">
        <v>1.7952399999999999</v>
      </c>
      <c r="G718" s="11">
        <v>1.3</v>
      </c>
      <c r="H718" s="145">
        <v>1.44</v>
      </c>
      <c r="I718" s="149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33</v>
      </c>
    </row>
    <row r="719" spans="1:65">
      <c r="A719" s="30"/>
      <c r="B719" s="19">
        <v>1</v>
      </c>
      <c r="C719" s="9">
        <v>3</v>
      </c>
      <c r="D719" s="11">
        <v>1.1140000000000001</v>
      </c>
      <c r="E719" s="11">
        <v>1.1892409564588908</v>
      </c>
      <c r="F719" s="11">
        <v>1.81552</v>
      </c>
      <c r="G719" s="11">
        <v>1.3</v>
      </c>
      <c r="H719" s="11">
        <v>1.32</v>
      </c>
      <c r="I719" s="149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16</v>
      </c>
    </row>
    <row r="720" spans="1:65">
      <c r="A720" s="30"/>
      <c r="B720" s="19">
        <v>1</v>
      </c>
      <c r="C720" s="9">
        <v>4</v>
      </c>
      <c r="D720" s="11">
        <v>1.1100000000000001</v>
      </c>
      <c r="E720" s="11">
        <v>1.1315012067095851</v>
      </c>
      <c r="F720" s="11">
        <v>1.7740400000000001</v>
      </c>
      <c r="G720" s="11">
        <v>1.2</v>
      </c>
      <c r="H720" s="11">
        <v>1.34</v>
      </c>
      <c r="I720" s="149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1.3318309390650702</v>
      </c>
    </row>
    <row r="721" spans="1:65">
      <c r="A721" s="30"/>
      <c r="B721" s="19">
        <v>1</v>
      </c>
      <c r="C721" s="9">
        <v>5</v>
      </c>
      <c r="D721" s="11">
        <v>1.139</v>
      </c>
      <c r="E721" s="11">
        <v>1.1095010620790999</v>
      </c>
      <c r="F721" s="11">
        <v>1.8080800000000001</v>
      </c>
      <c r="G721" s="11">
        <v>1.3</v>
      </c>
      <c r="H721" s="11">
        <v>1.33</v>
      </c>
      <c r="I721" s="149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106</v>
      </c>
    </row>
    <row r="722" spans="1:65">
      <c r="A722" s="30"/>
      <c r="B722" s="19">
        <v>1</v>
      </c>
      <c r="C722" s="9">
        <v>6</v>
      </c>
      <c r="D722" s="11">
        <v>1.081</v>
      </c>
      <c r="E722" s="11">
        <v>1.1659923134137185</v>
      </c>
      <c r="F722" s="11">
        <v>1.8291599999999999</v>
      </c>
      <c r="G722" s="11">
        <v>1.2</v>
      </c>
      <c r="H722" s="11">
        <v>1.28</v>
      </c>
      <c r="I722" s="149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20" t="s">
        <v>258</v>
      </c>
      <c r="C723" s="12"/>
      <c r="D723" s="23">
        <v>1.1176666666666668</v>
      </c>
      <c r="E723" s="23">
        <v>1.149581361992017</v>
      </c>
      <c r="F723" s="23">
        <v>1.8132400000000002</v>
      </c>
      <c r="G723" s="23">
        <v>1.2666666666666668</v>
      </c>
      <c r="H723" s="23">
        <v>1.3333333333333333</v>
      </c>
      <c r="I723" s="149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259</v>
      </c>
      <c r="C724" s="29"/>
      <c r="D724" s="11">
        <v>1.1140000000000001</v>
      </c>
      <c r="E724" s="11">
        <v>1.1506263166454036</v>
      </c>
      <c r="F724" s="11">
        <v>1.8118000000000001</v>
      </c>
      <c r="G724" s="11">
        <v>1.3</v>
      </c>
      <c r="H724" s="11">
        <v>1.3250000000000002</v>
      </c>
      <c r="I724" s="149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260</v>
      </c>
      <c r="C725" s="29"/>
      <c r="D725" s="24">
        <v>2.3686845857282594E-2</v>
      </c>
      <c r="E725" s="24">
        <v>2.8765403414508155E-2</v>
      </c>
      <c r="F725" s="24">
        <v>2.8621726013642108E-2</v>
      </c>
      <c r="G725" s="24">
        <v>5.1639777949432274E-2</v>
      </c>
      <c r="H725" s="24">
        <v>5.7154760664940789E-2</v>
      </c>
      <c r="I725" s="149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86</v>
      </c>
      <c r="C726" s="29"/>
      <c r="D726" s="13">
        <v>2.1193121852623852E-2</v>
      </c>
      <c r="E726" s="13">
        <v>2.5022503291687769E-2</v>
      </c>
      <c r="F726" s="13">
        <v>1.5784852536697903E-2</v>
      </c>
      <c r="G726" s="13">
        <v>4.076824574955179E-2</v>
      </c>
      <c r="H726" s="13">
        <v>4.2866070498705597E-2</v>
      </c>
      <c r="I726" s="149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3" t="s">
        <v>261</v>
      </c>
      <c r="C727" s="29"/>
      <c r="D727" s="13">
        <v>-0.16080439800320623</v>
      </c>
      <c r="E727" s="13">
        <v>-0.13684137507797367</v>
      </c>
      <c r="F727" s="13">
        <v>0.36146409188607187</v>
      </c>
      <c r="G727" s="13">
        <v>-4.8928336538080375E-2</v>
      </c>
      <c r="H727" s="13">
        <v>1.1280668020203777E-3</v>
      </c>
      <c r="I727" s="149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46" t="s">
        <v>262</v>
      </c>
      <c r="C728" s="47"/>
      <c r="D728" s="45">
        <v>0.86</v>
      </c>
      <c r="E728" s="45">
        <v>0.67</v>
      </c>
      <c r="F728" s="45">
        <v>3.15</v>
      </c>
      <c r="G728" s="45">
        <v>0</v>
      </c>
      <c r="H728" s="45">
        <v>0.38</v>
      </c>
      <c r="I728" s="149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1"/>
      <c r="C729" s="20"/>
      <c r="D729" s="20"/>
      <c r="E729" s="20"/>
      <c r="F729" s="20"/>
      <c r="G729" s="20"/>
      <c r="H729" s="20"/>
      <c r="BM729" s="55"/>
    </row>
    <row r="730" spans="1:65" ht="15">
      <c r="B730" s="8" t="s">
        <v>591</v>
      </c>
      <c r="BM730" s="28" t="s">
        <v>317</v>
      </c>
    </row>
    <row r="731" spans="1:65" ht="15">
      <c r="A731" s="25" t="s">
        <v>124</v>
      </c>
      <c r="B731" s="18" t="s">
        <v>110</v>
      </c>
      <c r="C731" s="15" t="s">
        <v>111</v>
      </c>
      <c r="D731" s="16" t="s">
        <v>227</v>
      </c>
      <c r="E731" s="17" t="s">
        <v>227</v>
      </c>
      <c r="F731" s="17" t="s">
        <v>227</v>
      </c>
      <c r="G731" s="17" t="s">
        <v>227</v>
      </c>
      <c r="H731" s="149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 t="s">
        <v>228</v>
      </c>
      <c r="C732" s="9" t="s">
        <v>228</v>
      </c>
      <c r="D732" s="147" t="s">
        <v>231</v>
      </c>
      <c r="E732" s="148" t="s">
        <v>243</v>
      </c>
      <c r="F732" s="148" t="s">
        <v>282</v>
      </c>
      <c r="G732" s="148" t="s">
        <v>252</v>
      </c>
      <c r="H732" s="149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 t="s">
        <v>82</v>
      </c>
    </row>
    <row r="733" spans="1:65">
      <c r="A733" s="30"/>
      <c r="B733" s="19"/>
      <c r="C733" s="9"/>
      <c r="D733" s="10" t="s">
        <v>285</v>
      </c>
      <c r="E733" s="11" t="s">
        <v>318</v>
      </c>
      <c r="F733" s="11" t="s">
        <v>318</v>
      </c>
      <c r="G733" s="11" t="s">
        <v>285</v>
      </c>
      <c r="H733" s="149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/>
      <c r="C734" s="9"/>
      <c r="D734" s="26" t="s">
        <v>319</v>
      </c>
      <c r="E734" s="26" t="s">
        <v>319</v>
      </c>
      <c r="F734" s="26" t="s">
        <v>322</v>
      </c>
      <c r="G734" s="26" t="s">
        <v>257</v>
      </c>
      <c r="H734" s="149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8">
        <v>1</v>
      </c>
      <c r="C735" s="14">
        <v>1</v>
      </c>
      <c r="D735" s="211">
        <v>16</v>
      </c>
      <c r="E735" s="211">
        <v>15.523911555674408</v>
      </c>
      <c r="F735" s="211">
        <v>22</v>
      </c>
      <c r="G735" s="211">
        <v>10</v>
      </c>
      <c r="H735" s="213"/>
      <c r="I735" s="214"/>
      <c r="J735" s="214"/>
      <c r="K735" s="214"/>
      <c r="L735" s="214"/>
      <c r="M735" s="214"/>
      <c r="N735" s="214"/>
      <c r="O735" s="214"/>
      <c r="P735" s="214"/>
      <c r="Q735" s="214"/>
      <c r="R735" s="214"/>
      <c r="S735" s="214"/>
      <c r="T735" s="214"/>
      <c r="U735" s="214"/>
      <c r="V735" s="214"/>
      <c r="W735" s="214"/>
      <c r="X735" s="214"/>
      <c r="Y735" s="214"/>
      <c r="Z735" s="214"/>
      <c r="AA735" s="214"/>
      <c r="AB735" s="214"/>
      <c r="AC735" s="214"/>
      <c r="AD735" s="214"/>
      <c r="AE735" s="214"/>
      <c r="AF735" s="214"/>
      <c r="AG735" s="214"/>
      <c r="AH735" s="214"/>
      <c r="AI735" s="214"/>
      <c r="AJ735" s="214"/>
      <c r="AK735" s="214"/>
      <c r="AL735" s="214"/>
      <c r="AM735" s="214"/>
      <c r="AN735" s="214"/>
      <c r="AO735" s="214"/>
      <c r="AP735" s="214"/>
      <c r="AQ735" s="214"/>
      <c r="AR735" s="214"/>
      <c r="AS735" s="214"/>
      <c r="AT735" s="214"/>
      <c r="AU735" s="214"/>
      <c r="AV735" s="214"/>
      <c r="AW735" s="214"/>
      <c r="AX735" s="214"/>
      <c r="AY735" s="214"/>
      <c r="AZ735" s="214"/>
      <c r="BA735" s="214"/>
      <c r="BB735" s="214"/>
      <c r="BC735" s="214"/>
      <c r="BD735" s="214"/>
      <c r="BE735" s="214"/>
      <c r="BF735" s="214"/>
      <c r="BG735" s="214"/>
      <c r="BH735" s="214"/>
      <c r="BI735" s="214"/>
      <c r="BJ735" s="214"/>
      <c r="BK735" s="214"/>
      <c r="BL735" s="214"/>
      <c r="BM735" s="215">
        <v>1</v>
      </c>
    </row>
    <row r="736" spans="1:65">
      <c r="A736" s="30"/>
      <c r="B736" s="19">
        <v>1</v>
      </c>
      <c r="C736" s="9">
        <v>2</v>
      </c>
      <c r="D736" s="216">
        <v>13</v>
      </c>
      <c r="E736" s="216">
        <v>14.89012914092921</v>
      </c>
      <c r="F736" s="216">
        <v>18</v>
      </c>
      <c r="G736" s="216">
        <v>10</v>
      </c>
      <c r="H736" s="213"/>
      <c r="I736" s="214"/>
      <c r="J736" s="214"/>
      <c r="K736" s="214"/>
      <c r="L736" s="214"/>
      <c r="M736" s="214"/>
      <c r="N736" s="214"/>
      <c r="O736" s="214"/>
      <c r="P736" s="214"/>
      <c r="Q736" s="214"/>
      <c r="R736" s="214"/>
      <c r="S736" s="214"/>
      <c r="T736" s="214"/>
      <c r="U736" s="214"/>
      <c r="V736" s="214"/>
      <c r="W736" s="214"/>
      <c r="X736" s="214"/>
      <c r="Y736" s="214"/>
      <c r="Z736" s="214"/>
      <c r="AA736" s="214"/>
      <c r="AB736" s="214"/>
      <c r="AC736" s="214"/>
      <c r="AD736" s="214"/>
      <c r="AE736" s="214"/>
      <c r="AF736" s="214"/>
      <c r="AG736" s="214"/>
      <c r="AH736" s="214"/>
      <c r="AI736" s="214"/>
      <c r="AJ736" s="214"/>
      <c r="AK736" s="214"/>
      <c r="AL736" s="214"/>
      <c r="AM736" s="214"/>
      <c r="AN736" s="214"/>
      <c r="AO736" s="214"/>
      <c r="AP736" s="214"/>
      <c r="AQ736" s="214"/>
      <c r="AR736" s="214"/>
      <c r="AS736" s="214"/>
      <c r="AT736" s="214"/>
      <c r="AU736" s="214"/>
      <c r="AV736" s="214"/>
      <c r="AW736" s="214"/>
      <c r="AX736" s="214"/>
      <c r="AY736" s="214"/>
      <c r="AZ736" s="214"/>
      <c r="BA736" s="214"/>
      <c r="BB736" s="214"/>
      <c r="BC736" s="214"/>
      <c r="BD736" s="214"/>
      <c r="BE736" s="214"/>
      <c r="BF736" s="214"/>
      <c r="BG736" s="214"/>
      <c r="BH736" s="214"/>
      <c r="BI736" s="214"/>
      <c r="BJ736" s="214"/>
      <c r="BK736" s="214"/>
      <c r="BL736" s="214"/>
      <c r="BM736" s="215">
        <v>2</v>
      </c>
    </row>
    <row r="737" spans="1:65">
      <c r="A737" s="30"/>
      <c r="B737" s="19">
        <v>1</v>
      </c>
      <c r="C737" s="9">
        <v>3</v>
      </c>
      <c r="D737" s="216">
        <v>14.999999999999998</v>
      </c>
      <c r="E737" s="216">
        <v>17.76954825</v>
      </c>
      <c r="F737" s="216">
        <v>17</v>
      </c>
      <c r="G737" s="216">
        <v>20</v>
      </c>
      <c r="H737" s="213"/>
      <c r="I737" s="214"/>
      <c r="J737" s="214"/>
      <c r="K737" s="214"/>
      <c r="L737" s="214"/>
      <c r="M737" s="214"/>
      <c r="N737" s="214"/>
      <c r="O737" s="214"/>
      <c r="P737" s="214"/>
      <c r="Q737" s="214"/>
      <c r="R737" s="214"/>
      <c r="S737" s="214"/>
      <c r="T737" s="214"/>
      <c r="U737" s="214"/>
      <c r="V737" s="214"/>
      <c r="W737" s="214"/>
      <c r="X737" s="214"/>
      <c r="Y737" s="214"/>
      <c r="Z737" s="214"/>
      <c r="AA737" s="214"/>
      <c r="AB737" s="214"/>
      <c r="AC737" s="214"/>
      <c r="AD737" s="214"/>
      <c r="AE737" s="214"/>
      <c r="AF737" s="214"/>
      <c r="AG737" s="214"/>
      <c r="AH737" s="214"/>
      <c r="AI737" s="214"/>
      <c r="AJ737" s="214"/>
      <c r="AK737" s="214"/>
      <c r="AL737" s="214"/>
      <c r="AM737" s="214"/>
      <c r="AN737" s="214"/>
      <c r="AO737" s="214"/>
      <c r="AP737" s="214"/>
      <c r="AQ737" s="214"/>
      <c r="AR737" s="214"/>
      <c r="AS737" s="214"/>
      <c r="AT737" s="214"/>
      <c r="AU737" s="214"/>
      <c r="AV737" s="214"/>
      <c r="AW737" s="214"/>
      <c r="AX737" s="214"/>
      <c r="AY737" s="214"/>
      <c r="AZ737" s="214"/>
      <c r="BA737" s="214"/>
      <c r="BB737" s="214"/>
      <c r="BC737" s="214"/>
      <c r="BD737" s="214"/>
      <c r="BE737" s="214"/>
      <c r="BF737" s="214"/>
      <c r="BG737" s="214"/>
      <c r="BH737" s="214"/>
      <c r="BI737" s="214"/>
      <c r="BJ737" s="214"/>
      <c r="BK737" s="214"/>
      <c r="BL737" s="214"/>
      <c r="BM737" s="215">
        <v>16</v>
      </c>
    </row>
    <row r="738" spans="1:65">
      <c r="A738" s="30"/>
      <c r="B738" s="19">
        <v>1</v>
      </c>
      <c r="C738" s="9">
        <v>4</v>
      </c>
      <c r="D738" s="216">
        <v>14.999999999999998</v>
      </c>
      <c r="E738" s="216">
        <v>17.050958450446412</v>
      </c>
      <c r="F738" s="216">
        <v>19</v>
      </c>
      <c r="G738" s="216">
        <v>10</v>
      </c>
      <c r="H738" s="213"/>
      <c r="I738" s="214"/>
      <c r="J738" s="214"/>
      <c r="K738" s="214"/>
      <c r="L738" s="214"/>
      <c r="M738" s="214"/>
      <c r="N738" s="214"/>
      <c r="O738" s="214"/>
      <c r="P738" s="214"/>
      <c r="Q738" s="214"/>
      <c r="R738" s="214"/>
      <c r="S738" s="214"/>
      <c r="T738" s="214"/>
      <c r="U738" s="214"/>
      <c r="V738" s="214"/>
      <c r="W738" s="214"/>
      <c r="X738" s="214"/>
      <c r="Y738" s="214"/>
      <c r="Z738" s="214"/>
      <c r="AA738" s="214"/>
      <c r="AB738" s="214"/>
      <c r="AC738" s="214"/>
      <c r="AD738" s="214"/>
      <c r="AE738" s="214"/>
      <c r="AF738" s="214"/>
      <c r="AG738" s="214"/>
      <c r="AH738" s="214"/>
      <c r="AI738" s="214"/>
      <c r="AJ738" s="214"/>
      <c r="AK738" s="214"/>
      <c r="AL738" s="214"/>
      <c r="AM738" s="214"/>
      <c r="AN738" s="214"/>
      <c r="AO738" s="214"/>
      <c r="AP738" s="214"/>
      <c r="AQ738" s="214"/>
      <c r="AR738" s="214"/>
      <c r="AS738" s="214"/>
      <c r="AT738" s="214"/>
      <c r="AU738" s="214"/>
      <c r="AV738" s="214"/>
      <c r="AW738" s="214"/>
      <c r="AX738" s="214"/>
      <c r="AY738" s="214"/>
      <c r="AZ738" s="214"/>
      <c r="BA738" s="214"/>
      <c r="BB738" s="214"/>
      <c r="BC738" s="214"/>
      <c r="BD738" s="214"/>
      <c r="BE738" s="214"/>
      <c r="BF738" s="214"/>
      <c r="BG738" s="214"/>
      <c r="BH738" s="214"/>
      <c r="BI738" s="214"/>
      <c r="BJ738" s="214"/>
      <c r="BK738" s="214"/>
      <c r="BL738" s="214"/>
      <c r="BM738" s="215">
        <v>15.6150080798771</v>
      </c>
    </row>
    <row r="739" spans="1:65">
      <c r="A739" s="30"/>
      <c r="B739" s="19">
        <v>1</v>
      </c>
      <c r="C739" s="9">
        <v>5</v>
      </c>
      <c r="D739" s="216">
        <v>13</v>
      </c>
      <c r="E739" s="216">
        <v>18.956967389999999</v>
      </c>
      <c r="F739" s="216">
        <v>18</v>
      </c>
      <c r="G739" s="216">
        <v>10</v>
      </c>
      <c r="H739" s="213"/>
      <c r="I739" s="214"/>
      <c r="J739" s="214"/>
      <c r="K739" s="214"/>
      <c r="L739" s="214"/>
      <c r="M739" s="214"/>
      <c r="N739" s="214"/>
      <c r="O739" s="214"/>
      <c r="P739" s="214"/>
      <c r="Q739" s="214"/>
      <c r="R739" s="214"/>
      <c r="S739" s="214"/>
      <c r="T739" s="214"/>
      <c r="U739" s="214"/>
      <c r="V739" s="214"/>
      <c r="W739" s="214"/>
      <c r="X739" s="214"/>
      <c r="Y739" s="214"/>
      <c r="Z739" s="214"/>
      <c r="AA739" s="214"/>
      <c r="AB739" s="214"/>
      <c r="AC739" s="214"/>
      <c r="AD739" s="214"/>
      <c r="AE739" s="214"/>
      <c r="AF739" s="214"/>
      <c r="AG739" s="214"/>
      <c r="AH739" s="214"/>
      <c r="AI739" s="214"/>
      <c r="AJ739" s="214"/>
      <c r="AK739" s="214"/>
      <c r="AL739" s="214"/>
      <c r="AM739" s="214"/>
      <c r="AN739" s="214"/>
      <c r="AO739" s="214"/>
      <c r="AP739" s="214"/>
      <c r="AQ739" s="214"/>
      <c r="AR739" s="214"/>
      <c r="AS739" s="214"/>
      <c r="AT739" s="214"/>
      <c r="AU739" s="214"/>
      <c r="AV739" s="214"/>
      <c r="AW739" s="214"/>
      <c r="AX739" s="214"/>
      <c r="AY739" s="214"/>
      <c r="AZ739" s="214"/>
      <c r="BA739" s="214"/>
      <c r="BB739" s="214"/>
      <c r="BC739" s="214"/>
      <c r="BD739" s="214"/>
      <c r="BE739" s="214"/>
      <c r="BF739" s="214"/>
      <c r="BG739" s="214"/>
      <c r="BH739" s="214"/>
      <c r="BI739" s="214"/>
      <c r="BJ739" s="214"/>
      <c r="BK739" s="214"/>
      <c r="BL739" s="214"/>
      <c r="BM739" s="215">
        <v>13</v>
      </c>
    </row>
    <row r="740" spans="1:65">
      <c r="A740" s="30"/>
      <c r="B740" s="19">
        <v>1</v>
      </c>
      <c r="C740" s="9">
        <v>6</v>
      </c>
      <c r="D740" s="216">
        <v>16</v>
      </c>
      <c r="E740" s="216">
        <v>17.56867913</v>
      </c>
      <c r="F740" s="216">
        <v>21</v>
      </c>
      <c r="G740" s="216">
        <v>10</v>
      </c>
      <c r="H740" s="213"/>
      <c r="I740" s="214"/>
      <c r="J740" s="214"/>
      <c r="K740" s="214"/>
      <c r="L740" s="214"/>
      <c r="M740" s="214"/>
      <c r="N740" s="214"/>
      <c r="O740" s="214"/>
      <c r="P740" s="214"/>
      <c r="Q740" s="214"/>
      <c r="R740" s="214"/>
      <c r="S740" s="214"/>
      <c r="T740" s="214"/>
      <c r="U740" s="214"/>
      <c r="V740" s="214"/>
      <c r="W740" s="214"/>
      <c r="X740" s="214"/>
      <c r="Y740" s="214"/>
      <c r="Z740" s="214"/>
      <c r="AA740" s="214"/>
      <c r="AB740" s="214"/>
      <c r="AC740" s="214"/>
      <c r="AD740" s="214"/>
      <c r="AE740" s="214"/>
      <c r="AF740" s="214"/>
      <c r="AG740" s="214"/>
      <c r="AH740" s="214"/>
      <c r="AI740" s="214"/>
      <c r="AJ740" s="214"/>
      <c r="AK740" s="214"/>
      <c r="AL740" s="214"/>
      <c r="AM740" s="214"/>
      <c r="AN740" s="214"/>
      <c r="AO740" s="214"/>
      <c r="AP740" s="214"/>
      <c r="AQ740" s="214"/>
      <c r="AR740" s="214"/>
      <c r="AS740" s="214"/>
      <c r="AT740" s="214"/>
      <c r="AU740" s="214"/>
      <c r="AV740" s="214"/>
      <c r="AW740" s="214"/>
      <c r="AX740" s="214"/>
      <c r="AY740" s="214"/>
      <c r="AZ740" s="214"/>
      <c r="BA740" s="214"/>
      <c r="BB740" s="214"/>
      <c r="BC740" s="214"/>
      <c r="BD740" s="214"/>
      <c r="BE740" s="214"/>
      <c r="BF740" s="214"/>
      <c r="BG740" s="214"/>
      <c r="BH740" s="214"/>
      <c r="BI740" s="214"/>
      <c r="BJ740" s="214"/>
      <c r="BK740" s="214"/>
      <c r="BL740" s="214"/>
      <c r="BM740" s="219"/>
    </row>
    <row r="741" spans="1:65">
      <c r="A741" s="30"/>
      <c r="B741" s="20" t="s">
        <v>258</v>
      </c>
      <c r="C741" s="12"/>
      <c r="D741" s="220">
        <v>14.666666666666666</v>
      </c>
      <c r="E741" s="220">
        <v>16.96003231950834</v>
      </c>
      <c r="F741" s="220">
        <v>19.166666666666668</v>
      </c>
      <c r="G741" s="220">
        <v>11.666666666666666</v>
      </c>
      <c r="H741" s="213"/>
      <c r="I741" s="214"/>
      <c r="J741" s="214"/>
      <c r="K741" s="214"/>
      <c r="L741" s="214"/>
      <c r="M741" s="214"/>
      <c r="N741" s="214"/>
      <c r="O741" s="214"/>
      <c r="P741" s="214"/>
      <c r="Q741" s="214"/>
      <c r="R741" s="214"/>
      <c r="S741" s="214"/>
      <c r="T741" s="214"/>
      <c r="U741" s="214"/>
      <c r="V741" s="214"/>
      <c r="W741" s="214"/>
      <c r="X741" s="214"/>
      <c r="Y741" s="214"/>
      <c r="Z741" s="214"/>
      <c r="AA741" s="214"/>
      <c r="AB741" s="214"/>
      <c r="AC741" s="214"/>
      <c r="AD741" s="214"/>
      <c r="AE741" s="214"/>
      <c r="AF741" s="214"/>
      <c r="AG741" s="214"/>
      <c r="AH741" s="214"/>
      <c r="AI741" s="214"/>
      <c r="AJ741" s="214"/>
      <c r="AK741" s="214"/>
      <c r="AL741" s="214"/>
      <c r="AM741" s="214"/>
      <c r="AN741" s="214"/>
      <c r="AO741" s="214"/>
      <c r="AP741" s="214"/>
      <c r="AQ741" s="214"/>
      <c r="AR741" s="214"/>
      <c r="AS741" s="214"/>
      <c r="AT741" s="214"/>
      <c r="AU741" s="214"/>
      <c r="AV741" s="214"/>
      <c r="AW741" s="214"/>
      <c r="AX741" s="214"/>
      <c r="AY741" s="214"/>
      <c r="AZ741" s="214"/>
      <c r="BA741" s="214"/>
      <c r="BB741" s="214"/>
      <c r="BC741" s="214"/>
      <c r="BD741" s="214"/>
      <c r="BE741" s="214"/>
      <c r="BF741" s="214"/>
      <c r="BG741" s="214"/>
      <c r="BH741" s="214"/>
      <c r="BI741" s="214"/>
      <c r="BJ741" s="214"/>
      <c r="BK741" s="214"/>
      <c r="BL741" s="214"/>
      <c r="BM741" s="219"/>
    </row>
    <row r="742" spans="1:65">
      <c r="A742" s="30"/>
      <c r="B742" s="3" t="s">
        <v>259</v>
      </c>
      <c r="C742" s="29"/>
      <c r="D742" s="216">
        <v>14.999999999999998</v>
      </c>
      <c r="E742" s="216">
        <v>17.309818790223204</v>
      </c>
      <c r="F742" s="216">
        <v>18.5</v>
      </c>
      <c r="G742" s="216">
        <v>10</v>
      </c>
      <c r="H742" s="213"/>
      <c r="I742" s="214"/>
      <c r="J742" s="214"/>
      <c r="K742" s="214"/>
      <c r="L742" s="214"/>
      <c r="M742" s="214"/>
      <c r="N742" s="214"/>
      <c r="O742" s="214"/>
      <c r="P742" s="214"/>
      <c r="Q742" s="214"/>
      <c r="R742" s="214"/>
      <c r="S742" s="214"/>
      <c r="T742" s="214"/>
      <c r="U742" s="214"/>
      <c r="V742" s="214"/>
      <c r="W742" s="214"/>
      <c r="X742" s="214"/>
      <c r="Y742" s="214"/>
      <c r="Z742" s="214"/>
      <c r="AA742" s="214"/>
      <c r="AB742" s="214"/>
      <c r="AC742" s="214"/>
      <c r="AD742" s="214"/>
      <c r="AE742" s="214"/>
      <c r="AF742" s="214"/>
      <c r="AG742" s="214"/>
      <c r="AH742" s="214"/>
      <c r="AI742" s="214"/>
      <c r="AJ742" s="214"/>
      <c r="AK742" s="214"/>
      <c r="AL742" s="214"/>
      <c r="AM742" s="214"/>
      <c r="AN742" s="214"/>
      <c r="AO742" s="214"/>
      <c r="AP742" s="214"/>
      <c r="AQ742" s="214"/>
      <c r="AR742" s="214"/>
      <c r="AS742" s="214"/>
      <c r="AT742" s="214"/>
      <c r="AU742" s="214"/>
      <c r="AV742" s="214"/>
      <c r="AW742" s="214"/>
      <c r="AX742" s="214"/>
      <c r="AY742" s="214"/>
      <c r="AZ742" s="214"/>
      <c r="BA742" s="214"/>
      <c r="BB742" s="214"/>
      <c r="BC742" s="214"/>
      <c r="BD742" s="214"/>
      <c r="BE742" s="214"/>
      <c r="BF742" s="214"/>
      <c r="BG742" s="214"/>
      <c r="BH742" s="214"/>
      <c r="BI742" s="214"/>
      <c r="BJ742" s="214"/>
      <c r="BK742" s="214"/>
      <c r="BL742" s="214"/>
      <c r="BM742" s="219"/>
    </row>
    <row r="743" spans="1:65">
      <c r="A743" s="30"/>
      <c r="B743" s="3" t="s">
        <v>260</v>
      </c>
      <c r="C743" s="29"/>
      <c r="D743" s="216">
        <v>1.3662601021279464</v>
      </c>
      <c r="E743" s="216">
        <v>1.5078943090081141</v>
      </c>
      <c r="F743" s="216">
        <v>1.9407902170679516</v>
      </c>
      <c r="G743" s="216">
        <v>4.0824829046386313</v>
      </c>
      <c r="H743" s="213"/>
      <c r="I743" s="214"/>
      <c r="J743" s="214"/>
      <c r="K743" s="214"/>
      <c r="L743" s="214"/>
      <c r="M743" s="214"/>
      <c r="N743" s="214"/>
      <c r="O743" s="214"/>
      <c r="P743" s="214"/>
      <c r="Q743" s="214"/>
      <c r="R743" s="214"/>
      <c r="S743" s="214"/>
      <c r="T743" s="214"/>
      <c r="U743" s="214"/>
      <c r="V743" s="214"/>
      <c r="W743" s="214"/>
      <c r="X743" s="214"/>
      <c r="Y743" s="214"/>
      <c r="Z743" s="214"/>
      <c r="AA743" s="214"/>
      <c r="AB743" s="214"/>
      <c r="AC743" s="214"/>
      <c r="AD743" s="214"/>
      <c r="AE743" s="214"/>
      <c r="AF743" s="214"/>
      <c r="AG743" s="214"/>
      <c r="AH743" s="214"/>
      <c r="AI743" s="214"/>
      <c r="AJ743" s="214"/>
      <c r="AK743" s="214"/>
      <c r="AL743" s="214"/>
      <c r="AM743" s="214"/>
      <c r="AN743" s="214"/>
      <c r="AO743" s="214"/>
      <c r="AP743" s="214"/>
      <c r="AQ743" s="214"/>
      <c r="AR743" s="214"/>
      <c r="AS743" s="214"/>
      <c r="AT743" s="214"/>
      <c r="AU743" s="214"/>
      <c r="AV743" s="214"/>
      <c r="AW743" s="214"/>
      <c r="AX743" s="214"/>
      <c r="AY743" s="214"/>
      <c r="AZ743" s="214"/>
      <c r="BA743" s="214"/>
      <c r="BB743" s="214"/>
      <c r="BC743" s="214"/>
      <c r="BD743" s="214"/>
      <c r="BE743" s="214"/>
      <c r="BF743" s="214"/>
      <c r="BG743" s="214"/>
      <c r="BH743" s="214"/>
      <c r="BI743" s="214"/>
      <c r="BJ743" s="214"/>
      <c r="BK743" s="214"/>
      <c r="BL743" s="214"/>
      <c r="BM743" s="219"/>
    </row>
    <row r="744" spans="1:65">
      <c r="A744" s="30"/>
      <c r="B744" s="3" t="s">
        <v>86</v>
      </c>
      <c r="C744" s="29"/>
      <c r="D744" s="13">
        <v>9.3154097872359981E-2</v>
      </c>
      <c r="E744" s="13">
        <v>8.8908693132244393E-2</v>
      </c>
      <c r="F744" s="13">
        <v>0.10125862002093661</v>
      </c>
      <c r="G744" s="13">
        <v>0.34992710611188271</v>
      </c>
      <c r="H744" s="149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261</v>
      </c>
      <c r="C745" s="29"/>
      <c r="D745" s="13">
        <v>-6.0732687960152409E-2</v>
      </c>
      <c r="E745" s="13">
        <v>8.6136634240014276E-2</v>
      </c>
      <c r="F745" s="13">
        <v>0.22745160096116468</v>
      </c>
      <c r="G745" s="13">
        <v>-0.25285554724103032</v>
      </c>
      <c r="H745" s="149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46" t="s">
        <v>262</v>
      </c>
      <c r="C746" s="47"/>
      <c r="D746" s="45">
        <v>0.34</v>
      </c>
      <c r="E746" s="45">
        <v>0.34</v>
      </c>
      <c r="F746" s="45">
        <v>1</v>
      </c>
      <c r="G746" s="45">
        <v>1.24</v>
      </c>
      <c r="H746" s="149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1"/>
      <c r="C747" s="20"/>
      <c r="D747" s="20"/>
      <c r="E747" s="20"/>
      <c r="F747" s="20"/>
      <c r="G747" s="20"/>
      <c r="BM747" s="55"/>
    </row>
    <row r="748" spans="1:65" ht="15">
      <c r="B748" s="8" t="s">
        <v>592</v>
      </c>
      <c r="BM748" s="28" t="s">
        <v>66</v>
      </c>
    </row>
    <row r="749" spans="1:65" ht="15">
      <c r="A749" s="25" t="s">
        <v>43</v>
      </c>
      <c r="B749" s="18" t="s">
        <v>110</v>
      </c>
      <c r="C749" s="15" t="s">
        <v>111</v>
      </c>
      <c r="D749" s="16" t="s">
        <v>227</v>
      </c>
      <c r="E749" s="17" t="s">
        <v>227</v>
      </c>
      <c r="F749" s="17" t="s">
        <v>227</v>
      </c>
      <c r="G749" s="17" t="s">
        <v>227</v>
      </c>
      <c r="H749" s="17" t="s">
        <v>227</v>
      </c>
      <c r="I749" s="17" t="s">
        <v>227</v>
      </c>
      <c r="J749" s="17" t="s">
        <v>227</v>
      </c>
      <c r="K749" s="17" t="s">
        <v>227</v>
      </c>
      <c r="L749" s="17" t="s">
        <v>227</v>
      </c>
      <c r="M749" s="17" t="s">
        <v>227</v>
      </c>
      <c r="N749" s="17" t="s">
        <v>227</v>
      </c>
      <c r="O749" s="17" t="s">
        <v>227</v>
      </c>
      <c r="P749" s="17" t="s">
        <v>227</v>
      </c>
      <c r="Q749" s="149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 t="s">
        <v>228</v>
      </c>
      <c r="C750" s="9" t="s">
        <v>228</v>
      </c>
      <c r="D750" s="147" t="s">
        <v>231</v>
      </c>
      <c r="E750" s="148" t="s">
        <v>232</v>
      </c>
      <c r="F750" s="148" t="s">
        <v>236</v>
      </c>
      <c r="G750" s="148" t="s">
        <v>237</v>
      </c>
      <c r="H750" s="148" t="s">
        <v>238</v>
      </c>
      <c r="I750" s="148" t="s">
        <v>239</v>
      </c>
      <c r="J750" s="148" t="s">
        <v>240</v>
      </c>
      <c r="K750" s="148" t="s">
        <v>241</v>
      </c>
      <c r="L750" s="148" t="s">
        <v>242</v>
      </c>
      <c r="M750" s="148" t="s">
        <v>243</v>
      </c>
      <c r="N750" s="148" t="s">
        <v>245</v>
      </c>
      <c r="O750" s="148" t="s">
        <v>282</v>
      </c>
      <c r="P750" s="148" t="s">
        <v>252</v>
      </c>
      <c r="Q750" s="149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 t="s">
        <v>3</v>
      </c>
    </row>
    <row r="751" spans="1:65">
      <c r="A751" s="30"/>
      <c r="B751" s="19"/>
      <c r="C751" s="9"/>
      <c r="D751" s="10" t="s">
        <v>285</v>
      </c>
      <c r="E751" s="11" t="s">
        <v>285</v>
      </c>
      <c r="F751" s="11" t="s">
        <v>318</v>
      </c>
      <c r="G751" s="11" t="s">
        <v>285</v>
      </c>
      <c r="H751" s="11" t="s">
        <v>285</v>
      </c>
      <c r="I751" s="11" t="s">
        <v>285</v>
      </c>
      <c r="J751" s="11" t="s">
        <v>285</v>
      </c>
      <c r="K751" s="11" t="s">
        <v>285</v>
      </c>
      <c r="L751" s="11" t="s">
        <v>285</v>
      </c>
      <c r="M751" s="11" t="s">
        <v>318</v>
      </c>
      <c r="N751" s="11" t="s">
        <v>318</v>
      </c>
      <c r="O751" s="11" t="s">
        <v>318</v>
      </c>
      <c r="P751" s="11" t="s">
        <v>285</v>
      </c>
      <c r="Q751" s="149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2</v>
      </c>
    </row>
    <row r="752" spans="1:65">
      <c r="A752" s="30"/>
      <c r="B752" s="19"/>
      <c r="C752" s="9"/>
      <c r="D752" s="26" t="s">
        <v>319</v>
      </c>
      <c r="E752" s="26" t="s">
        <v>320</v>
      </c>
      <c r="F752" s="26" t="s">
        <v>321</v>
      </c>
      <c r="G752" s="26" t="s">
        <v>321</v>
      </c>
      <c r="H752" s="26" t="s">
        <v>321</v>
      </c>
      <c r="I752" s="26" t="s">
        <v>321</v>
      </c>
      <c r="J752" s="26" t="s">
        <v>321</v>
      </c>
      <c r="K752" s="26" t="s">
        <v>321</v>
      </c>
      <c r="L752" s="26" t="s">
        <v>321</v>
      </c>
      <c r="M752" s="26" t="s">
        <v>319</v>
      </c>
      <c r="N752" s="26" t="s">
        <v>319</v>
      </c>
      <c r="O752" s="26" t="s">
        <v>322</v>
      </c>
      <c r="P752" s="26" t="s">
        <v>257</v>
      </c>
      <c r="Q752" s="149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3</v>
      </c>
    </row>
    <row r="753" spans="1:65">
      <c r="A753" s="30"/>
      <c r="B753" s="18">
        <v>1</v>
      </c>
      <c r="C753" s="14">
        <v>1</v>
      </c>
      <c r="D753" s="22">
        <v>4.9400000000000004</v>
      </c>
      <c r="E753" s="22">
        <v>5.3410791341605366</v>
      </c>
      <c r="F753" s="143">
        <v>4.4000000000000004</v>
      </c>
      <c r="G753" s="22">
        <v>5</v>
      </c>
      <c r="H753" s="22">
        <v>5</v>
      </c>
      <c r="I753" s="22">
        <v>5</v>
      </c>
      <c r="J753" s="22">
        <v>5.0999999999999996</v>
      </c>
      <c r="K753" s="22">
        <v>5.0999999999999996</v>
      </c>
      <c r="L753" s="22">
        <v>5.4</v>
      </c>
      <c r="M753" s="22">
        <v>4.8366126540000005</v>
      </c>
      <c r="N753" s="22">
        <v>5.97</v>
      </c>
      <c r="O753" s="22">
        <v>6.3</v>
      </c>
      <c r="P753" s="143">
        <v>6</v>
      </c>
      <c r="Q753" s="149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>
        <v>1</v>
      </c>
      <c r="C754" s="9">
        <v>2</v>
      </c>
      <c r="D754" s="11">
        <v>4.84</v>
      </c>
      <c r="E754" s="11">
        <v>5.2932275126940738</v>
      </c>
      <c r="F754" s="144">
        <v>4.4000000000000004</v>
      </c>
      <c r="G754" s="11">
        <v>5.2</v>
      </c>
      <c r="H754" s="11">
        <v>5.0999999999999996</v>
      </c>
      <c r="I754" s="11">
        <v>5.0999999999999996</v>
      </c>
      <c r="J754" s="11">
        <v>5</v>
      </c>
      <c r="K754" s="11">
        <v>5</v>
      </c>
      <c r="L754" s="11">
        <v>5.5</v>
      </c>
      <c r="M754" s="11">
        <v>4.9988458448488879</v>
      </c>
      <c r="N754" s="11">
        <v>5.81</v>
      </c>
      <c r="O754" s="11">
        <v>6.2</v>
      </c>
      <c r="P754" s="144">
        <v>5.9</v>
      </c>
      <c r="Q754" s="149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34</v>
      </c>
    </row>
    <row r="755" spans="1:65">
      <c r="A755" s="30"/>
      <c r="B755" s="19">
        <v>1</v>
      </c>
      <c r="C755" s="9">
        <v>3</v>
      </c>
      <c r="D755" s="11">
        <v>4.9400000000000004</v>
      </c>
      <c r="E755" s="11">
        <v>5.2005091175074503</v>
      </c>
      <c r="F755" s="144">
        <v>4.3</v>
      </c>
      <c r="G755" s="11">
        <v>5.2</v>
      </c>
      <c r="H755" s="11">
        <v>5</v>
      </c>
      <c r="I755" s="11">
        <v>5</v>
      </c>
      <c r="J755" s="11">
        <v>4.8</v>
      </c>
      <c r="K755" s="11">
        <v>5.3</v>
      </c>
      <c r="L755" s="11">
        <v>5.4</v>
      </c>
      <c r="M755" s="11">
        <v>4.9383889933999994</v>
      </c>
      <c r="N755" s="11">
        <v>5.9</v>
      </c>
      <c r="O755" s="11">
        <v>6</v>
      </c>
      <c r="P755" s="144">
        <v>6</v>
      </c>
      <c r="Q755" s="149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16</v>
      </c>
    </row>
    <row r="756" spans="1:65">
      <c r="A756" s="30"/>
      <c r="B756" s="19">
        <v>1</v>
      </c>
      <c r="C756" s="9">
        <v>4</v>
      </c>
      <c r="D756" s="11">
        <v>5.03</v>
      </c>
      <c r="E756" s="11">
        <v>5.2102023882049346</v>
      </c>
      <c r="F756" s="144">
        <v>4.2</v>
      </c>
      <c r="G756" s="11">
        <v>4.8</v>
      </c>
      <c r="H756" s="11">
        <v>5.0999999999999996</v>
      </c>
      <c r="I756" s="11">
        <v>5.0999999999999996</v>
      </c>
      <c r="J756" s="11">
        <v>5.2</v>
      </c>
      <c r="K756" s="11">
        <v>5.2</v>
      </c>
      <c r="L756" s="11">
        <v>5.6</v>
      </c>
      <c r="M756" s="11">
        <v>5.029845012</v>
      </c>
      <c r="N756" s="11">
        <v>5.92</v>
      </c>
      <c r="O756" s="11">
        <v>5.6</v>
      </c>
      <c r="P756" s="144">
        <v>6.2</v>
      </c>
      <c r="Q756" s="149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5.2537523609691652</v>
      </c>
    </row>
    <row r="757" spans="1:65">
      <c r="A757" s="30"/>
      <c r="B757" s="19">
        <v>1</v>
      </c>
      <c r="C757" s="9">
        <v>5</v>
      </c>
      <c r="D757" s="11">
        <v>5.0199999999999996</v>
      </c>
      <c r="E757" s="11">
        <v>5.1242959685870542</v>
      </c>
      <c r="F757" s="144">
        <v>4.3</v>
      </c>
      <c r="G757" s="11">
        <v>5.2</v>
      </c>
      <c r="H757" s="11">
        <v>5.0999999999999996</v>
      </c>
      <c r="I757" s="145">
        <v>6</v>
      </c>
      <c r="J757" s="11">
        <v>5.0999999999999996</v>
      </c>
      <c r="K757" s="11">
        <v>5.2</v>
      </c>
      <c r="L757" s="11">
        <v>5.4</v>
      </c>
      <c r="M757" s="11">
        <v>4.8950827331999998</v>
      </c>
      <c r="N757" s="11">
        <v>5.88</v>
      </c>
      <c r="O757" s="11">
        <v>5.5</v>
      </c>
      <c r="P757" s="144">
        <v>5.8</v>
      </c>
      <c r="Q757" s="149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107</v>
      </c>
    </row>
    <row r="758" spans="1:65">
      <c r="A758" s="30"/>
      <c r="B758" s="19">
        <v>1</v>
      </c>
      <c r="C758" s="9">
        <v>6</v>
      </c>
      <c r="D758" s="11">
        <v>5.05</v>
      </c>
      <c r="E758" s="11">
        <v>5.0454105861619327</v>
      </c>
      <c r="F758" s="144">
        <v>4.4000000000000004</v>
      </c>
      <c r="G758" s="11">
        <v>4.9000000000000004</v>
      </c>
      <c r="H758" s="11">
        <v>5</v>
      </c>
      <c r="I758" s="11">
        <v>5.7</v>
      </c>
      <c r="J758" s="11">
        <v>5</v>
      </c>
      <c r="K758" s="11">
        <v>5</v>
      </c>
      <c r="L758" s="11">
        <v>5.4</v>
      </c>
      <c r="M758" s="11">
        <v>4.8741558791999999</v>
      </c>
      <c r="N758" s="11">
        <v>5.88</v>
      </c>
      <c r="O758" s="11">
        <v>5.8</v>
      </c>
      <c r="P758" s="144">
        <v>5.8</v>
      </c>
      <c r="Q758" s="149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20" t="s">
        <v>258</v>
      </c>
      <c r="C759" s="12"/>
      <c r="D759" s="23">
        <v>4.9700000000000006</v>
      </c>
      <c r="E759" s="23">
        <v>5.2024541178859973</v>
      </c>
      <c r="F759" s="23">
        <v>4.333333333333333</v>
      </c>
      <c r="G759" s="23">
        <v>5.05</v>
      </c>
      <c r="H759" s="23">
        <v>5.05</v>
      </c>
      <c r="I759" s="23">
        <v>5.3166666666666664</v>
      </c>
      <c r="J759" s="23">
        <v>5.0333333333333323</v>
      </c>
      <c r="K759" s="23">
        <v>5.1333333333333329</v>
      </c>
      <c r="L759" s="23">
        <v>5.4499999999999993</v>
      </c>
      <c r="M759" s="23">
        <v>4.9288218527748144</v>
      </c>
      <c r="N759" s="23">
        <v>5.8933333333333335</v>
      </c>
      <c r="O759" s="23">
        <v>5.8999999999999995</v>
      </c>
      <c r="P759" s="23">
        <v>5.9499999999999993</v>
      </c>
      <c r="Q759" s="149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259</v>
      </c>
      <c r="C760" s="29"/>
      <c r="D760" s="11">
        <v>4.9800000000000004</v>
      </c>
      <c r="E760" s="11">
        <v>5.2053557528561925</v>
      </c>
      <c r="F760" s="11">
        <v>4.3499999999999996</v>
      </c>
      <c r="G760" s="11">
        <v>5.0999999999999996</v>
      </c>
      <c r="H760" s="11">
        <v>5.05</v>
      </c>
      <c r="I760" s="11">
        <v>5.0999999999999996</v>
      </c>
      <c r="J760" s="11">
        <v>5.05</v>
      </c>
      <c r="K760" s="11">
        <v>5.15</v>
      </c>
      <c r="L760" s="11">
        <v>5.4</v>
      </c>
      <c r="M760" s="11">
        <v>4.9167358632999996</v>
      </c>
      <c r="N760" s="11">
        <v>5.8900000000000006</v>
      </c>
      <c r="O760" s="11">
        <v>5.9</v>
      </c>
      <c r="P760" s="11">
        <v>5.95</v>
      </c>
      <c r="Q760" s="149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260</v>
      </c>
      <c r="C761" s="29"/>
      <c r="D761" s="24">
        <v>7.8993670632525936E-2</v>
      </c>
      <c r="E761" s="24">
        <v>0.10797396928863015</v>
      </c>
      <c r="F761" s="24">
        <v>8.1649658092772748E-2</v>
      </c>
      <c r="G761" s="24">
        <v>0.17606816861659016</v>
      </c>
      <c r="H761" s="24">
        <v>5.4772255750516412E-2</v>
      </c>
      <c r="I761" s="24">
        <v>0.42622372841814754</v>
      </c>
      <c r="J761" s="24">
        <v>0.13662601021279469</v>
      </c>
      <c r="K761" s="24">
        <v>0.12110601416389968</v>
      </c>
      <c r="L761" s="24">
        <v>8.3666002653407248E-2</v>
      </c>
      <c r="M761" s="24">
        <v>7.4605363802917393E-2</v>
      </c>
      <c r="N761" s="24">
        <v>5.2788887719544472E-2</v>
      </c>
      <c r="O761" s="24">
        <v>0.32249030993194205</v>
      </c>
      <c r="P761" s="24">
        <v>0.15165750888103111</v>
      </c>
      <c r="Q761" s="203"/>
      <c r="R761" s="204"/>
      <c r="S761" s="204"/>
      <c r="T761" s="204"/>
      <c r="U761" s="204"/>
      <c r="V761" s="204"/>
      <c r="W761" s="204"/>
      <c r="X761" s="204"/>
      <c r="Y761" s="204"/>
      <c r="Z761" s="204"/>
      <c r="AA761" s="204"/>
      <c r="AB761" s="204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4"/>
      <c r="AT761" s="204"/>
      <c r="AU761" s="204"/>
      <c r="AV761" s="204"/>
      <c r="AW761" s="204"/>
      <c r="AX761" s="204"/>
      <c r="AY761" s="204"/>
      <c r="AZ761" s="204"/>
      <c r="BA761" s="204"/>
      <c r="BB761" s="204"/>
      <c r="BC761" s="204"/>
      <c r="BD761" s="204"/>
      <c r="BE761" s="204"/>
      <c r="BF761" s="204"/>
      <c r="BG761" s="204"/>
      <c r="BH761" s="204"/>
      <c r="BI761" s="204"/>
      <c r="BJ761" s="204"/>
      <c r="BK761" s="204"/>
      <c r="BL761" s="204"/>
      <c r="BM761" s="56"/>
    </row>
    <row r="762" spans="1:65">
      <c r="A762" s="30"/>
      <c r="B762" s="3" t="s">
        <v>86</v>
      </c>
      <c r="C762" s="29"/>
      <c r="D762" s="13">
        <v>1.5894098718818094E-2</v>
      </c>
      <c r="E762" s="13">
        <v>2.0754429898269831E-2</v>
      </c>
      <c r="F762" s="13">
        <v>1.8842228790639865E-2</v>
      </c>
      <c r="G762" s="13">
        <v>3.4864983884473302E-2</v>
      </c>
      <c r="H762" s="13">
        <v>1.0845991237726022E-2</v>
      </c>
      <c r="I762" s="13">
        <v>8.0167472429745618E-2</v>
      </c>
      <c r="J762" s="13">
        <v>2.7144240439628091E-2</v>
      </c>
      <c r="K762" s="13">
        <v>2.3592080681279163E-2</v>
      </c>
      <c r="L762" s="13">
        <v>1.535156011989124E-2</v>
      </c>
      <c r="M762" s="13">
        <v>1.5136551093019576E-2</v>
      </c>
      <c r="N762" s="13">
        <v>8.9573904501489485E-3</v>
      </c>
      <c r="O762" s="13">
        <v>5.4659374564735949E-2</v>
      </c>
      <c r="P762" s="13">
        <v>2.5488656954795148E-2</v>
      </c>
      <c r="Q762" s="149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261</v>
      </c>
      <c r="C763" s="29"/>
      <c r="D763" s="13">
        <v>-5.4009466277321949E-2</v>
      </c>
      <c r="E763" s="13">
        <v>-9.764115161626119E-3</v>
      </c>
      <c r="F763" s="13">
        <v>-0.17519269360195755</v>
      </c>
      <c r="G763" s="13">
        <v>-3.8782254466896648E-2</v>
      </c>
      <c r="H763" s="13">
        <v>-3.8782254466896648E-2</v>
      </c>
      <c r="I763" s="13">
        <v>1.1975118234521354E-2</v>
      </c>
      <c r="J763" s="13">
        <v>-4.1954590260735447E-2</v>
      </c>
      <c r="K763" s="13">
        <v>-2.2920575497703655E-2</v>
      </c>
      <c r="L763" s="13">
        <v>3.7353804585230188E-2</v>
      </c>
      <c r="M763" s="13">
        <v>-6.1847320899306779E-2</v>
      </c>
      <c r="N763" s="13">
        <v>0.12173793670133781</v>
      </c>
      <c r="O763" s="13">
        <v>0.1230068710188732</v>
      </c>
      <c r="P763" s="13">
        <v>0.13252387840038904</v>
      </c>
      <c r="Q763" s="149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46" t="s">
        <v>262</v>
      </c>
      <c r="C764" s="47"/>
      <c r="D764" s="45">
        <v>0.6</v>
      </c>
      <c r="E764" s="45">
        <v>0.25</v>
      </c>
      <c r="F764" s="45">
        <v>2.94</v>
      </c>
      <c r="G764" s="45">
        <v>0.31</v>
      </c>
      <c r="H764" s="45">
        <v>0.31</v>
      </c>
      <c r="I764" s="45">
        <v>0.67</v>
      </c>
      <c r="J764" s="45">
        <v>0.37</v>
      </c>
      <c r="K764" s="45">
        <v>0</v>
      </c>
      <c r="L764" s="45">
        <v>1.1599999999999999</v>
      </c>
      <c r="M764" s="45">
        <v>0.75</v>
      </c>
      <c r="N764" s="45">
        <v>2.8</v>
      </c>
      <c r="O764" s="45">
        <v>2.82</v>
      </c>
      <c r="P764" s="45">
        <v>3</v>
      </c>
      <c r="Q764" s="149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BM765" s="55"/>
    </row>
    <row r="766" spans="1:65" ht="15">
      <c r="B766" s="8" t="s">
        <v>530</v>
      </c>
      <c r="BM766" s="28" t="s">
        <v>66</v>
      </c>
    </row>
    <row r="767" spans="1:65" ht="15">
      <c r="A767" s="25" t="s">
        <v>59</v>
      </c>
      <c r="B767" s="18" t="s">
        <v>110</v>
      </c>
      <c r="C767" s="15" t="s">
        <v>111</v>
      </c>
      <c r="D767" s="16" t="s">
        <v>227</v>
      </c>
      <c r="E767" s="17" t="s">
        <v>227</v>
      </c>
      <c r="F767" s="17" t="s">
        <v>227</v>
      </c>
      <c r="G767" s="17" t="s">
        <v>227</v>
      </c>
      <c r="H767" s="17" t="s">
        <v>227</v>
      </c>
      <c r="I767" s="17" t="s">
        <v>227</v>
      </c>
      <c r="J767" s="17" t="s">
        <v>227</v>
      </c>
      <c r="K767" s="17" t="s">
        <v>227</v>
      </c>
      <c r="L767" s="17" t="s">
        <v>227</v>
      </c>
      <c r="M767" s="17" t="s">
        <v>227</v>
      </c>
      <c r="N767" s="17" t="s">
        <v>227</v>
      </c>
      <c r="O767" s="17" t="s">
        <v>227</v>
      </c>
      <c r="P767" s="149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 t="s">
        <v>228</v>
      </c>
      <c r="C768" s="9" t="s">
        <v>228</v>
      </c>
      <c r="D768" s="147" t="s">
        <v>231</v>
      </c>
      <c r="E768" s="148" t="s">
        <v>232</v>
      </c>
      <c r="F768" s="148" t="s">
        <v>236</v>
      </c>
      <c r="G768" s="148" t="s">
        <v>237</v>
      </c>
      <c r="H768" s="148" t="s">
        <v>238</v>
      </c>
      <c r="I768" s="148" t="s">
        <v>239</v>
      </c>
      <c r="J768" s="148" t="s">
        <v>240</v>
      </c>
      <c r="K768" s="148" t="s">
        <v>241</v>
      </c>
      <c r="L768" s="148" t="s">
        <v>242</v>
      </c>
      <c r="M768" s="148" t="s">
        <v>243</v>
      </c>
      <c r="N768" s="148" t="s">
        <v>245</v>
      </c>
      <c r="O768" s="148" t="s">
        <v>282</v>
      </c>
      <c r="P768" s="149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 t="s">
        <v>3</v>
      </c>
    </row>
    <row r="769" spans="1:65">
      <c r="A769" s="30"/>
      <c r="B769" s="19"/>
      <c r="C769" s="9"/>
      <c r="D769" s="10" t="s">
        <v>285</v>
      </c>
      <c r="E769" s="11" t="s">
        <v>285</v>
      </c>
      <c r="F769" s="11" t="s">
        <v>318</v>
      </c>
      <c r="G769" s="11" t="s">
        <v>285</v>
      </c>
      <c r="H769" s="11" t="s">
        <v>285</v>
      </c>
      <c r="I769" s="11" t="s">
        <v>285</v>
      </c>
      <c r="J769" s="11" t="s">
        <v>285</v>
      </c>
      <c r="K769" s="11" t="s">
        <v>285</v>
      </c>
      <c r="L769" s="11" t="s">
        <v>285</v>
      </c>
      <c r="M769" s="11" t="s">
        <v>318</v>
      </c>
      <c r="N769" s="11" t="s">
        <v>318</v>
      </c>
      <c r="O769" s="11" t="s">
        <v>318</v>
      </c>
      <c r="P769" s="149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3</v>
      </c>
    </row>
    <row r="770" spans="1:65">
      <c r="A770" s="30"/>
      <c r="B770" s="19"/>
      <c r="C770" s="9"/>
      <c r="D770" s="26" t="s">
        <v>319</v>
      </c>
      <c r="E770" s="26" t="s">
        <v>320</v>
      </c>
      <c r="F770" s="26" t="s">
        <v>321</v>
      </c>
      <c r="G770" s="26" t="s">
        <v>321</v>
      </c>
      <c r="H770" s="26" t="s">
        <v>321</v>
      </c>
      <c r="I770" s="26" t="s">
        <v>321</v>
      </c>
      <c r="J770" s="26" t="s">
        <v>321</v>
      </c>
      <c r="K770" s="26" t="s">
        <v>321</v>
      </c>
      <c r="L770" s="26" t="s">
        <v>321</v>
      </c>
      <c r="M770" s="26" t="s">
        <v>319</v>
      </c>
      <c r="N770" s="26" t="s">
        <v>319</v>
      </c>
      <c r="O770" s="26" t="s">
        <v>322</v>
      </c>
      <c r="P770" s="149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3</v>
      </c>
    </row>
    <row r="771" spans="1:65">
      <c r="A771" s="30"/>
      <c r="B771" s="18">
        <v>1</v>
      </c>
      <c r="C771" s="14">
        <v>1</v>
      </c>
      <c r="D771" s="205">
        <v>1E-3</v>
      </c>
      <c r="E771" s="206" t="s">
        <v>105</v>
      </c>
      <c r="F771" s="206">
        <v>1E-3</v>
      </c>
      <c r="G771" s="206" t="s">
        <v>333</v>
      </c>
      <c r="H771" s="205">
        <v>2E-3</v>
      </c>
      <c r="I771" s="205">
        <v>2E-3</v>
      </c>
      <c r="J771" s="205">
        <v>2E-3</v>
      </c>
      <c r="K771" s="205">
        <v>2E-3</v>
      </c>
      <c r="L771" s="205">
        <v>2E-3</v>
      </c>
      <c r="M771" s="206" t="s">
        <v>310</v>
      </c>
      <c r="N771" s="206" t="s">
        <v>310</v>
      </c>
      <c r="O771" s="205">
        <v>1E-3</v>
      </c>
      <c r="P771" s="203"/>
      <c r="Q771" s="204"/>
      <c r="R771" s="204"/>
      <c r="S771" s="204"/>
      <c r="T771" s="204"/>
      <c r="U771" s="204"/>
      <c r="V771" s="204"/>
      <c r="W771" s="204"/>
      <c r="X771" s="204"/>
      <c r="Y771" s="204"/>
      <c r="Z771" s="204"/>
      <c r="AA771" s="204"/>
      <c r="AB771" s="204"/>
      <c r="AC771" s="204"/>
      <c r="AD771" s="204"/>
      <c r="AE771" s="204"/>
      <c r="AF771" s="204"/>
      <c r="AG771" s="204"/>
      <c r="AH771" s="204"/>
      <c r="AI771" s="204"/>
      <c r="AJ771" s="204"/>
      <c r="AK771" s="204"/>
      <c r="AL771" s="204"/>
      <c r="AM771" s="204"/>
      <c r="AN771" s="204"/>
      <c r="AO771" s="204"/>
      <c r="AP771" s="204"/>
      <c r="AQ771" s="204"/>
      <c r="AR771" s="204"/>
      <c r="AS771" s="204"/>
      <c r="AT771" s="204"/>
      <c r="AU771" s="204"/>
      <c r="AV771" s="204"/>
      <c r="AW771" s="204"/>
      <c r="AX771" s="204"/>
      <c r="AY771" s="204"/>
      <c r="AZ771" s="204"/>
      <c r="BA771" s="204"/>
      <c r="BB771" s="204"/>
      <c r="BC771" s="204"/>
      <c r="BD771" s="204"/>
      <c r="BE771" s="204"/>
      <c r="BF771" s="204"/>
      <c r="BG771" s="204"/>
      <c r="BH771" s="204"/>
      <c r="BI771" s="204"/>
      <c r="BJ771" s="204"/>
      <c r="BK771" s="204"/>
      <c r="BL771" s="204"/>
      <c r="BM771" s="207">
        <v>1</v>
      </c>
    </row>
    <row r="772" spans="1:65">
      <c r="A772" s="30"/>
      <c r="B772" s="19">
        <v>1</v>
      </c>
      <c r="C772" s="9">
        <v>2</v>
      </c>
      <c r="D772" s="24">
        <v>1E-3</v>
      </c>
      <c r="E772" s="208" t="s">
        <v>105</v>
      </c>
      <c r="F772" s="208" t="s">
        <v>333</v>
      </c>
      <c r="G772" s="24">
        <v>2E-3</v>
      </c>
      <c r="H772" s="24">
        <v>2E-3</v>
      </c>
      <c r="I772" s="24">
        <v>2E-3</v>
      </c>
      <c r="J772" s="24">
        <v>2E-3</v>
      </c>
      <c r="K772" s="24">
        <v>1E-3</v>
      </c>
      <c r="L772" s="24">
        <v>2E-3</v>
      </c>
      <c r="M772" s="208" t="s">
        <v>310</v>
      </c>
      <c r="N772" s="208" t="s">
        <v>310</v>
      </c>
      <c r="O772" s="24">
        <v>2E-3</v>
      </c>
      <c r="P772" s="203"/>
      <c r="Q772" s="204"/>
      <c r="R772" s="204"/>
      <c r="S772" s="204"/>
      <c r="T772" s="204"/>
      <c r="U772" s="204"/>
      <c r="V772" s="204"/>
      <c r="W772" s="204"/>
      <c r="X772" s="204"/>
      <c r="Y772" s="204"/>
      <c r="Z772" s="204"/>
      <c r="AA772" s="204"/>
      <c r="AB772" s="204"/>
      <c r="AC772" s="204"/>
      <c r="AD772" s="204"/>
      <c r="AE772" s="204"/>
      <c r="AF772" s="204"/>
      <c r="AG772" s="204"/>
      <c r="AH772" s="204"/>
      <c r="AI772" s="204"/>
      <c r="AJ772" s="204"/>
      <c r="AK772" s="204"/>
      <c r="AL772" s="204"/>
      <c r="AM772" s="204"/>
      <c r="AN772" s="204"/>
      <c r="AO772" s="204"/>
      <c r="AP772" s="204"/>
      <c r="AQ772" s="204"/>
      <c r="AR772" s="204"/>
      <c r="AS772" s="204"/>
      <c r="AT772" s="204"/>
      <c r="AU772" s="204"/>
      <c r="AV772" s="204"/>
      <c r="AW772" s="204"/>
      <c r="AX772" s="204"/>
      <c r="AY772" s="204"/>
      <c r="AZ772" s="204"/>
      <c r="BA772" s="204"/>
      <c r="BB772" s="204"/>
      <c r="BC772" s="204"/>
      <c r="BD772" s="204"/>
      <c r="BE772" s="204"/>
      <c r="BF772" s="204"/>
      <c r="BG772" s="204"/>
      <c r="BH772" s="204"/>
      <c r="BI772" s="204"/>
      <c r="BJ772" s="204"/>
      <c r="BK772" s="204"/>
      <c r="BL772" s="204"/>
      <c r="BM772" s="207">
        <v>35</v>
      </c>
    </row>
    <row r="773" spans="1:65">
      <c r="A773" s="30"/>
      <c r="B773" s="19">
        <v>1</v>
      </c>
      <c r="C773" s="9">
        <v>3</v>
      </c>
      <c r="D773" s="24">
        <v>2E-3</v>
      </c>
      <c r="E773" s="208" t="s">
        <v>105</v>
      </c>
      <c r="F773" s="208">
        <v>1E-3</v>
      </c>
      <c r="G773" s="24">
        <v>2E-3</v>
      </c>
      <c r="H773" s="24">
        <v>2E-3</v>
      </c>
      <c r="I773" s="24">
        <v>2E-3</v>
      </c>
      <c r="J773" s="24">
        <v>2E-3</v>
      </c>
      <c r="K773" s="24">
        <v>2E-3</v>
      </c>
      <c r="L773" s="24">
        <v>2E-3</v>
      </c>
      <c r="M773" s="208" t="s">
        <v>310</v>
      </c>
      <c r="N773" s="208" t="s">
        <v>310</v>
      </c>
      <c r="O773" s="24">
        <v>1E-3</v>
      </c>
      <c r="P773" s="203"/>
      <c r="Q773" s="204"/>
      <c r="R773" s="204"/>
      <c r="S773" s="204"/>
      <c r="T773" s="204"/>
      <c r="U773" s="204"/>
      <c r="V773" s="204"/>
      <c r="W773" s="204"/>
      <c r="X773" s="204"/>
      <c r="Y773" s="204"/>
      <c r="Z773" s="204"/>
      <c r="AA773" s="204"/>
      <c r="AB773" s="204"/>
      <c r="AC773" s="204"/>
      <c r="AD773" s="204"/>
      <c r="AE773" s="204"/>
      <c r="AF773" s="204"/>
      <c r="AG773" s="204"/>
      <c r="AH773" s="204"/>
      <c r="AI773" s="204"/>
      <c r="AJ773" s="204"/>
      <c r="AK773" s="204"/>
      <c r="AL773" s="204"/>
      <c r="AM773" s="204"/>
      <c r="AN773" s="204"/>
      <c r="AO773" s="204"/>
      <c r="AP773" s="204"/>
      <c r="AQ773" s="204"/>
      <c r="AR773" s="204"/>
      <c r="AS773" s="204"/>
      <c r="AT773" s="204"/>
      <c r="AU773" s="204"/>
      <c r="AV773" s="204"/>
      <c r="AW773" s="204"/>
      <c r="AX773" s="204"/>
      <c r="AY773" s="204"/>
      <c r="AZ773" s="204"/>
      <c r="BA773" s="204"/>
      <c r="BB773" s="204"/>
      <c r="BC773" s="204"/>
      <c r="BD773" s="204"/>
      <c r="BE773" s="204"/>
      <c r="BF773" s="204"/>
      <c r="BG773" s="204"/>
      <c r="BH773" s="204"/>
      <c r="BI773" s="204"/>
      <c r="BJ773" s="204"/>
      <c r="BK773" s="204"/>
      <c r="BL773" s="204"/>
      <c r="BM773" s="207">
        <v>16</v>
      </c>
    </row>
    <row r="774" spans="1:65">
      <c r="A774" s="30"/>
      <c r="B774" s="19">
        <v>1</v>
      </c>
      <c r="C774" s="9">
        <v>4</v>
      </c>
      <c r="D774" s="24">
        <v>2E-3</v>
      </c>
      <c r="E774" s="208" t="s">
        <v>105</v>
      </c>
      <c r="F774" s="208">
        <v>1E-3</v>
      </c>
      <c r="G774" s="24">
        <v>1E-3</v>
      </c>
      <c r="H774" s="24">
        <v>2E-3</v>
      </c>
      <c r="I774" s="24">
        <v>2E-3</v>
      </c>
      <c r="J774" s="24">
        <v>2E-3</v>
      </c>
      <c r="K774" s="24">
        <v>1E-3</v>
      </c>
      <c r="L774" s="24">
        <v>2E-3</v>
      </c>
      <c r="M774" s="208" t="s">
        <v>310</v>
      </c>
      <c r="N774" s="208" t="s">
        <v>310</v>
      </c>
      <c r="O774" s="24">
        <v>2E-3</v>
      </c>
      <c r="P774" s="203"/>
      <c r="Q774" s="204"/>
      <c r="R774" s="204"/>
      <c r="S774" s="204"/>
      <c r="T774" s="204"/>
      <c r="U774" s="204"/>
      <c r="V774" s="204"/>
      <c r="W774" s="204"/>
      <c r="X774" s="204"/>
      <c r="Y774" s="204"/>
      <c r="Z774" s="204"/>
      <c r="AA774" s="204"/>
      <c r="AB774" s="204"/>
      <c r="AC774" s="204"/>
      <c r="AD774" s="204"/>
      <c r="AE774" s="204"/>
      <c r="AF774" s="204"/>
      <c r="AG774" s="204"/>
      <c r="AH774" s="204"/>
      <c r="AI774" s="204"/>
      <c r="AJ774" s="204"/>
      <c r="AK774" s="204"/>
      <c r="AL774" s="204"/>
      <c r="AM774" s="204"/>
      <c r="AN774" s="204"/>
      <c r="AO774" s="204"/>
      <c r="AP774" s="204"/>
      <c r="AQ774" s="204"/>
      <c r="AR774" s="204"/>
      <c r="AS774" s="204"/>
      <c r="AT774" s="204"/>
      <c r="AU774" s="204"/>
      <c r="AV774" s="204"/>
      <c r="AW774" s="204"/>
      <c r="AX774" s="204"/>
      <c r="AY774" s="204"/>
      <c r="AZ774" s="204"/>
      <c r="BA774" s="204"/>
      <c r="BB774" s="204"/>
      <c r="BC774" s="204"/>
      <c r="BD774" s="204"/>
      <c r="BE774" s="204"/>
      <c r="BF774" s="204"/>
      <c r="BG774" s="204"/>
      <c r="BH774" s="204"/>
      <c r="BI774" s="204"/>
      <c r="BJ774" s="204"/>
      <c r="BK774" s="204"/>
      <c r="BL774" s="204"/>
      <c r="BM774" s="207">
        <v>1.8020833333333333E-3</v>
      </c>
    </row>
    <row r="775" spans="1:65">
      <c r="A775" s="30"/>
      <c r="B775" s="19">
        <v>1</v>
      </c>
      <c r="C775" s="9">
        <v>5</v>
      </c>
      <c r="D775" s="24">
        <v>2E-3</v>
      </c>
      <c r="E775" s="208" t="s">
        <v>105</v>
      </c>
      <c r="F775" s="208">
        <v>1E-3</v>
      </c>
      <c r="G775" s="24">
        <v>2E-3</v>
      </c>
      <c r="H775" s="24">
        <v>2E-3</v>
      </c>
      <c r="I775" s="24">
        <v>2E-3</v>
      </c>
      <c r="J775" s="24">
        <v>2E-3</v>
      </c>
      <c r="K775" s="24">
        <v>2E-3</v>
      </c>
      <c r="L775" s="24">
        <v>1E-3</v>
      </c>
      <c r="M775" s="208" t="s">
        <v>310</v>
      </c>
      <c r="N775" s="208" t="s">
        <v>310</v>
      </c>
      <c r="O775" s="24">
        <v>1E-3</v>
      </c>
      <c r="P775" s="203"/>
      <c r="Q775" s="204"/>
      <c r="R775" s="204"/>
      <c r="S775" s="204"/>
      <c r="T775" s="204"/>
      <c r="U775" s="204"/>
      <c r="V775" s="204"/>
      <c r="W775" s="204"/>
      <c r="X775" s="204"/>
      <c r="Y775" s="204"/>
      <c r="Z775" s="204"/>
      <c r="AA775" s="204"/>
      <c r="AB775" s="204"/>
      <c r="AC775" s="204"/>
      <c r="AD775" s="204"/>
      <c r="AE775" s="204"/>
      <c r="AF775" s="204"/>
      <c r="AG775" s="204"/>
      <c r="AH775" s="204"/>
      <c r="AI775" s="204"/>
      <c r="AJ775" s="204"/>
      <c r="AK775" s="204"/>
      <c r="AL775" s="204"/>
      <c r="AM775" s="204"/>
      <c r="AN775" s="204"/>
      <c r="AO775" s="204"/>
      <c r="AP775" s="204"/>
      <c r="AQ775" s="204"/>
      <c r="AR775" s="204"/>
      <c r="AS775" s="204"/>
      <c r="AT775" s="204"/>
      <c r="AU775" s="204"/>
      <c r="AV775" s="204"/>
      <c r="AW775" s="204"/>
      <c r="AX775" s="204"/>
      <c r="AY775" s="204"/>
      <c r="AZ775" s="204"/>
      <c r="BA775" s="204"/>
      <c r="BB775" s="204"/>
      <c r="BC775" s="204"/>
      <c r="BD775" s="204"/>
      <c r="BE775" s="204"/>
      <c r="BF775" s="204"/>
      <c r="BG775" s="204"/>
      <c r="BH775" s="204"/>
      <c r="BI775" s="204"/>
      <c r="BJ775" s="204"/>
      <c r="BK775" s="204"/>
      <c r="BL775" s="204"/>
      <c r="BM775" s="207">
        <v>108</v>
      </c>
    </row>
    <row r="776" spans="1:65">
      <c r="A776" s="30"/>
      <c r="B776" s="19">
        <v>1</v>
      </c>
      <c r="C776" s="9">
        <v>6</v>
      </c>
      <c r="D776" s="24">
        <v>2E-3</v>
      </c>
      <c r="E776" s="208" t="s">
        <v>105</v>
      </c>
      <c r="F776" s="208">
        <v>1E-3</v>
      </c>
      <c r="G776" s="208" t="s">
        <v>333</v>
      </c>
      <c r="H776" s="24">
        <v>2E-3</v>
      </c>
      <c r="I776" s="24">
        <v>2E-3</v>
      </c>
      <c r="J776" s="24">
        <v>2E-3</v>
      </c>
      <c r="K776" s="24">
        <v>2E-3</v>
      </c>
      <c r="L776" s="24">
        <v>2E-3</v>
      </c>
      <c r="M776" s="208" t="s">
        <v>310</v>
      </c>
      <c r="N776" s="208" t="s">
        <v>310</v>
      </c>
      <c r="O776" s="24">
        <v>2E-3</v>
      </c>
      <c r="P776" s="203"/>
      <c r="Q776" s="204"/>
      <c r="R776" s="204"/>
      <c r="S776" s="204"/>
      <c r="T776" s="204"/>
      <c r="U776" s="204"/>
      <c r="V776" s="204"/>
      <c r="W776" s="204"/>
      <c r="X776" s="204"/>
      <c r="Y776" s="204"/>
      <c r="Z776" s="204"/>
      <c r="AA776" s="204"/>
      <c r="AB776" s="204"/>
      <c r="AC776" s="204"/>
      <c r="AD776" s="204"/>
      <c r="AE776" s="204"/>
      <c r="AF776" s="204"/>
      <c r="AG776" s="204"/>
      <c r="AH776" s="204"/>
      <c r="AI776" s="204"/>
      <c r="AJ776" s="204"/>
      <c r="AK776" s="204"/>
      <c r="AL776" s="204"/>
      <c r="AM776" s="204"/>
      <c r="AN776" s="204"/>
      <c r="AO776" s="204"/>
      <c r="AP776" s="204"/>
      <c r="AQ776" s="204"/>
      <c r="AR776" s="204"/>
      <c r="AS776" s="204"/>
      <c r="AT776" s="204"/>
      <c r="AU776" s="204"/>
      <c r="AV776" s="204"/>
      <c r="AW776" s="204"/>
      <c r="AX776" s="204"/>
      <c r="AY776" s="204"/>
      <c r="AZ776" s="204"/>
      <c r="BA776" s="204"/>
      <c r="BB776" s="204"/>
      <c r="BC776" s="204"/>
      <c r="BD776" s="204"/>
      <c r="BE776" s="204"/>
      <c r="BF776" s="204"/>
      <c r="BG776" s="204"/>
      <c r="BH776" s="204"/>
      <c r="BI776" s="204"/>
      <c r="BJ776" s="204"/>
      <c r="BK776" s="204"/>
      <c r="BL776" s="204"/>
      <c r="BM776" s="56"/>
    </row>
    <row r="777" spans="1:65">
      <c r="A777" s="30"/>
      <c r="B777" s="20" t="s">
        <v>258</v>
      </c>
      <c r="C777" s="12"/>
      <c r="D777" s="210">
        <v>1.6666666666666668E-3</v>
      </c>
      <c r="E777" s="210" t="s">
        <v>692</v>
      </c>
      <c r="F777" s="210">
        <v>1E-3</v>
      </c>
      <c r="G777" s="210">
        <v>1.75E-3</v>
      </c>
      <c r="H777" s="210">
        <v>2E-3</v>
      </c>
      <c r="I777" s="210">
        <v>2E-3</v>
      </c>
      <c r="J777" s="210">
        <v>2E-3</v>
      </c>
      <c r="K777" s="210">
        <v>1.6666666666666668E-3</v>
      </c>
      <c r="L777" s="210">
        <v>1.8333333333333335E-3</v>
      </c>
      <c r="M777" s="210" t="s">
        <v>692</v>
      </c>
      <c r="N777" s="210" t="s">
        <v>692</v>
      </c>
      <c r="O777" s="210">
        <v>1.5000000000000002E-3</v>
      </c>
      <c r="P777" s="203"/>
      <c r="Q777" s="204"/>
      <c r="R777" s="204"/>
      <c r="S777" s="204"/>
      <c r="T777" s="204"/>
      <c r="U777" s="204"/>
      <c r="V777" s="204"/>
      <c r="W777" s="204"/>
      <c r="X777" s="204"/>
      <c r="Y777" s="204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04"/>
      <c r="AT777" s="204"/>
      <c r="AU777" s="204"/>
      <c r="AV777" s="204"/>
      <c r="AW777" s="204"/>
      <c r="AX777" s="204"/>
      <c r="AY777" s="204"/>
      <c r="AZ777" s="204"/>
      <c r="BA777" s="204"/>
      <c r="BB777" s="204"/>
      <c r="BC777" s="204"/>
      <c r="BD777" s="204"/>
      <c r="BE777" s="204"/>
      <c r="BF777" s="204"/>
      <c r="BG777" s="204"/>
      <c r="BH777" s="204"/>
      <c r="BI777" s="204"/>
      <c r="BJ777" s="204"/>
      <c r="BK777" s="204"/>
      <c r="BL777" s="204"/>
      <c r="BM777" s="56"/>
    </row>
    <row r="778" spans="1:65">
      <c r="A778" s="30"/>
      <c r="B778" s="3" t="s">
        <v>259</v>
      </c>
      <c r="C778" s="29"/>
      <c r="D778" s="24">
        <v>2E-3</v>
      </c>
      <c r="E778" s="24" t="s">
        <v>692</v>
      </c>
      <c r="F778" s="24">
        <v>1E-3</v>
      </c>
      <c r="G778" s="24">
        <v>2E-3</v>
      </c>
      <c r="H778" s="24">
        <v>2E-3</v>
      </c>
      <c r="I778" s="24">
        <v>2E-3</v>
      </c>
      <c r="J778" s="24">
        <v>2E-3</v>
      </c>
      <c r="K778" s="24">
        <v>2E-3</v>
      </c>
      <c r="L778" s="24">
        <v>2E-3</v>
      </c>
      <c r="M778" s="24" t="s">
        <v>692</v>
      </c>
      <c r="N778" s="24" t="s">
        <v>692</v>
      </c>
      <c r="O778" s="24">
        <v>1.5E-3</v>
      </c>
      <c r="P778" s="203"/>
      <c r="Q778" s="204"/>
      <c r="R778" s="204"/>
      <c r="S778" s="204"/>
      <c r="T778" s="204"/>
      <c r="U778" s="204"/>
      <c r="V778" s="204"/>
      <c r="W778" s="204"/>
      <c r="X778" s="204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4"/>
      <c r="AT778" s="204"/>
      <c r="AU778" s="204"/>
      <c r="AV778" s="204"/>
      <c r="AW778" s="204"/>
      <c r="AX778" s="204"/>
      <c r="AY778" s="204"/>
      <c r="AZ778" s="204"/>
      <c r="BA778" s="204"/>
      <c r="BB778" s="204"/>
      <c r="BC778" s="204"/>
      <c r="BD778" s="204"/>
      <c r="BE778" s="204"/>
      <c r="BF778" s="204"/>
      <c r="BG778" s="204"/>
      <c r="BH778" s="204"/>
      <c r="BI778" s="204"/>
      <c r="BJ778" s="204"/>
      <c r="BK778" s="204"/>
      <c r="BL778" s="204"/>
      <c r="BM778" s="56"/>
    </row>
    <row r="779" spans="1:65">
      <c r="A779" s="30"/>
      <c r="B779" s="3" t="s">
        <v>260</v>
      </c>
      <c r="C779" s="29"/>
      <c r="D779" s="24">
        <v>5.1639777949432221E-4</v>
      </c>
      <c r="E779" s="24" t="s">
        <v>692</v>
      </c>
      <c r="F779" s="24">
        <v>0</v>
      </c>
      <c r="G779" s="24">
        <v>5.0000000000000001E-4</v>
      </c>
      <c r="H779" s="24">
        <v>0</v>
      </c>
      <c r="I779" s="24">
        <v>0</v>
      </c>
      <c r="J779" s="24">
        <v>0</v>
      </c>
      <c r="K779" s="24">
        <v>5.1639777949432221E-4</v>
      </c>
      <c r="L779" s="24">
        <v>4.0824829046386303E-4</v>
      </c>
      <c r="M779" s="24" t="s">
        <v>692</v>
      </c>
      <c r="N779" s="24" t="s">
        <v>692</v>
      </c>
      <c r="O779" s="24">
        <v>5.4772255750516611E-4</v>
      </c>
      <c r="P779" s="203"/>
      <c r="Q779" s="204"/>
      <c r="R779" s="204"/>
      <c r="S779" s="204"/>
      <c r="T779" s="204"/>
      <c r="U779" s="204"/>
      <c r="V779" s="204"/>
      <c r="W779" s="204"/>
      <c r="X779" s="204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4"/>
      <c r="AT779" s="204"/>
      <c r="AU779" s="204"/>
      <c r="AV779" s="204"/>
      <c r="AW779" s="204"/>
      <c r="AX779" s="204"/>
      <c r="AY779" s="204"/>
      <c r="AZ779" s="204"/>
      <c r="BA779" s="204"/>
      <c r="BB779" s="204"/>
      <c r="BC779" s="204"/>
      <c r="BD779" s="204"/>
      <c r="BE779" s="204"/>
      <c r="BF779" s="204"/>
      <c r="BG779" s="204"/>
      <c r="BH779" s="204"/>
      <c r="BI779" s="204"/>
      <c r="BJ779" s="204"/>
      <c r="BK779" s="204"/>
      <c r="BL779" s="204"/>
      <c r="BM779" s="56"/>
    </row>
    <row r="780" spans="1:65">
      <c r="A780" s="30"/>
      <c r="B780" s="3" t="s">
        <v>86</v>
      </c>
      <c r="C780" s="29"/>
      <c r="D780" s="13">
        <v>0.3098386676965933</v>
      </c>
      <c r="E780" s="13" t="s">
        <v>692</v>
      </c>
      <c r="F780" s="13">
        <v>0</v>
      </c>
      <c r="G780" s="13">
        <v>0.2857142857142857</v>
      </c>
      <c r="H780" s="13">
        <v>0</v>
      </c>
      <c r="I780" s="13">
        <v>0</v>
      </c>
      <c r="J780" s="13">
        <v>0</v>
      </c>
      <c r="K780" s="13">
        <v>0.3098386676965933</v>
      </c>
      <c r="L780" s="13">
        <v>0.22268088570756164</v>
      </c>
      <c r="M780" s="13" t="s">
        <v>692</v>
      </c>
      <c r="N780" s="13" t="s">
        <v>692</v>
      </c>
      <c r="O780" s="13">
        <v>0.36514837167011066</v>
      </c>
      <c r="P780" s="149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261</v>
      </c>
      <c r="C781" s="29"/>
      <c r="D781" s="13">
        <v>-7.5144508670520138E-2</v>
      </c>
      <c r="E781" s="13" t="s">
        <v>692</v>
      </c>
      <c r="F781" s="13">
        <v>-0.44508670520231208</v>
      </c>
      <c r="G781" s="13">
        <v>-2.8901734104046173E-2</v>
      </c>
      <c r="H781" s="13">
        <v>0.10982658959537583</v>
      </c>
      <c r="I781" s="13">
        <v>0.10982658959537583</v>
      </c>
      <c r="J781" s="13">
        <v>0.10982658959537583</v>
      </c>
      <c r="K781" s="13">
        <v>-7.5144508670520138E-2</v>
      </c>
      <c r="L781" s="13">
        <v>1.7341040462427904E-2</v>
      </c>
      <c r="M781" s="13" t="s">
        <v>692</v>
      </c>
      <c r="N781" s="13" t="s">
        <v>692</v>
      </c>
      <c r="O781" s="13">
        <v>-0.16763005780346807</v>
      </c>
      <c r="P781" s="149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46" t="s">
        <v>262</v>
      </c>
      <c r="C782" s="47"/>
      <c r="D782" s="45">
        <v>0.51</v>
      </c>
      <c r="E782" s="45">
        <v>6.24</v>
      </c>
      <c r="F782" s="45">
        <v>2.02</v>
      </c>
      <c r="G782" s="45">
        <v>1.18</v>
      </c>
      <c r="H782" s="45">
        <v>0.17</v>
      </c>
      <c r="I782" s="45">
        <v>0.17</v>
      </c>
      <c r="J782" s="45">
        <v>0.17</v>
      </c>
      <c r="K782" s="45">
        <v>0.51</v>
      </c>
      <c r="L782" s="45">
        <v>0.17</v>
      </c>
      <c r="M782" s="45">
        <v>46.7</v>
      </c>
      <c r="N782" s="45">
        <v>46.7</v>
      </c>
      <c r="O782" s="45">
        <v>0.84</v>
      </c>
      <c r="P782" s="149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BM783" s="55"/>
    </row>
    <row r="784" spans="1:65" ht="15">
      <c r="B784" s="8" t="s">
        <v>593</v>
      </c>
      <c r="BM784" s="28" t="s">
        <v>66</v>
      </c>
    </row>
    <row r="785" spans="1:65" ht="15">
      <c r="A785" s="25" t="s">
        <v>60</v>
      </c>
      <c r="B785" s="18" t="s">
        <v>110</v>
      </c>
      <c r="C785" s="15" t="s">
        <v>111</v>
      </c>
      <c r="D785" s="16" t="s">
        <v>227</v>
      </c>
      <c r="E785" s="17" t="s">
        <v>227</v>
      </c>
      <c r="F785" s="17" t="s">
        <v>227</v>
      </c>
      <c r="G785" s="17" t="s">
        <v>227</v>
      </c>
      <c r="H785" s="17" t="s">
        <v>227</v>
      </c>
      <c r="I785" s="17" t="s">
        <v>227</v>
      </c>
      <c r="J785" s="17" t="s">
        <v>227</v>
      </c>
      <c r="K785" s="17" t="s">
        <v>227</v>
      </c>
      <c r="L785" s="17" t="s">
        <v>227</v>
      </c>
      <c r="M785" s="17" t="s">
        <v>227</v>
      </c>
      <c r="N785" s="17" t="s">
        <v>227</v>
      </c>
      <c r="O785" s="17" t="s">
        <v>227</v>
      </c>
      <c r="P785" s="17" t="s">
        <v>227</v>
      </c>
      <c r="Q785" s="17" t="s">
        <v>227</v>
      </c>
      <c r="R785" s="17" t="s">
        <v>227</v>
      </c>
      <c r="S785" s="17" t="s">
        <v>227</v>
      </c>
      <c r="T785" s="17" t="s">
        <v>227</v>
      </c>
      <c r="U785" s="17" t="s">
        <v>227</v>
      </c>
      <c r="V785" s="17" t="s">
        <v>227</v>
      </c>
      <c r="W785" s="17" t="s">
        <v>227</v>
      </c>
      <c r="X785" s="17" t="s">
        <v>227</v>
      </c>
      <c r="Y785" s="149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 t="s">
        <v>228</v>
      </c>
      <c r="C786" s="9" t="s">
        <v>228</v>
      </c>
      <c r="D786" s="147" t="s">
        <v>231</v>
      </c>
      <c r="E786" s="148" t="s">
        <v>232</v>
      </c>
      <c r="F786" s="148" t="s">
        <v>233</v>
      </c>
      <c r="G786" s="148" t="s">
        <v>234</v>
      </c>
      <c r="H786" s="148" t="s">
        <v>236</v>
      </c>
      <c r="I786" s="148" t="s">
        <v>237</v>
      </c>
      <c r="J786" s="148" t="s">
        <v>238</v>
      </c>
      <c r="K786" s="148" t="s">
        <v>239</v>
      </c>
      <c r="L786" s="148" t="s">
        <v>240</v>
      </c>
      <c r="M786" s="148" t="s">
        <v>241</v>
      </c>
      <c r="N786" s="148" t="s">
        <v>242</v>
      </c>
      <c r="O786" s="148" t="s">
        <v>243</v>
      </c>
      <c r="P786" s="148" t="s">
        <v>244</v>
      </c>
      <c r="Q786" s="148" t="s">
        <v>245</v>
      </c>
      <c r="R786" s="148" t="s">
        <v>246</v>
      </c>
      <c r="S786" s="148" t="s">
        <v>247</v>
      </c>
      <c r="T786" s="148" t="s">
        <v>248</v>
      </c>
      <c r="U786" s="148" t="s">
        <v>282</v>
      </c>
      <c r="V786" s="148" t="s">
        <v>251</v>
      </c>
      <c r="W786" s="148" t="s">
        <v>252</v>
      </c>
      <c r="X786" s="148" t="s">
        <v>296</v>
      </c>
      <c r="Y786" s="149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s">
        <v>1</v>
      </c>
    </row>
    <row r="787" spans="1:65">
      <c r="A787" s="30"/>
      <c r="B787" s="19"/>
      <c r="C787" s="9"/>
      <c r="D787" s="10" t="s">
        <v>286</v>
      </c>
      <c r="E787" s="11" t="s">
        <v>285</v>
      </c>
      <c r="F787" s="11" t="s">
        <v>286</v>
      </c>
      <c r="G787" s="11" t="s">
        <v>286</v>
      </c>
      <c r="H787" s="11" t="s">
        <v>318</v>
      </c>
      <c r="I787" s="11" t="s">
        <v>285</v>
      </c>
      <c r="J787" s="11" t="s">
        <v>285</v>
      </c>
      <c r="K787" s="11" t="s">
        <v>285</v>
      </c>
      <c r="L787" s="11" t="s">
        <v>285</v>
      </c>
      <c r="M787" s="11" t="s">
        <v>285</v>
      </c>
      <c r="N787" s="11" t="s">
        <v>285</v>
      </c>
      <c r="O787" s="11" t="s">
        <v>318</v>
      </c>
      <c r="P787" s="11" t="s">
        <v>318</v>
      </c>
      <c r="Q787" s="11" t="s">
        <v>318</v>
      </c>
      <c r="R787" s="11" t="s">
        <v>285</v>
      </c>
      <c r="S787" s="11" t="s">
        <v>285</v>
      </c>
      <c r="T787" s="11" t="s">
        <v>285</v>
      </c>
      <c r="U787" s="11" t="s">
        <v>318</v>
      </c>
      <c r="V787" s="11" t="s">
        <v>286</v>
      </c>
      <c r="W787" s="11" t="s">
        <v>286</v>
      </c>
      <c r="X787" s="11" t="s">
        <v>286</v>
      </c>
      <c r="Y787" s="149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3</v>
      </c>
    </row>
    <row r="788" spans="1:65">
      <c r="A788" s="30"/>
      <c r="B788" s="19"/>
      <c r="C788" s="9"/>
      <c r="D788" s="26" t="s">
        <v>319</v>
      </c>
      <c r="E788" s="26" t="s">
        <v>320</v>
      </c>
      <c r="F788" s="26" t="s">
        <v>320</v>
      </c>
      <c r="G788" s="26" t="s">
        <v>321</v>
      </c>
      <c r="H788" s="26" t="s">
        <v>321</v>
      </c>
      <c r="I788" s="26" t="s">
        <v>321</v>
      </c>
      <c r="J788" s="26" t="s">
        <v>321</v>
      </c>
      <c r="K788" s="26" t="s">
        <v>321</v>
      </c>
      <c r="L788" s="26" t="s">
        <v>321</v>
      </c>
      <c r="M788" s="26" t="s">
        <v>321</v>
      </c>
      <c r="N788" s="26" t="s">
        <v>321</v>
      </c>
      <c r="O788" s="26" t="s">
        <v>319</v>
      </c>
      <c r="P788" s="26" t="s">
        <v>321</v>
      </c>
      <c r="Q788" s="26" t="s">
        <v>319</v>
      </c>
      <c r="R788" s="26" t="s">
        <v>321</v>
      </c>
      <c r="S788" s="26" t="s">
        <v>319</v>
      </c>
      <c r="T788" s="26" t="s">
        <v>288</v>
      </c>
      <c r="U788" s="26" t="s">
        <v>322</v>
      </c>
      <c r="V788" s="26" t="s">
        <v>319</v>
      </c>
      <c r="W788" s="26" t="s">
        <v>257</v>
      </c>
      <c r="X788" s="26" t="s">
        <v>321</v>
      </c>
      <c r="Y788" s="149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</v>
      </c>
    </row>
    <row r="789" spans="1:65">
      <c r="A789" s="30"/>
      <c r="B789" s="18">
        <v>1</v>
      </c>
      <c r="C789" s="14">
        <v>1</v>
      </c>
      <c r="D789" s="205">
        <v>0.2923</v>
      </c>
      <c r="E789" s="205">
        <v>0.30071070640604003</v>
      </c>
      <c r="F789" s="205">
        <v>0.28437679999999999</v>
      </c>
      <c r="G789" s="205">
        <v>0.27493049999999997</v>
      </c>
      <c r="H789" s="205">
        <v>0.26500000000000001</v>
      </c>
      <c r="I789" s="205">
        <v>0.28000000000000003</v>
      </c>
      <c r="J789" s="205">
        <v>0.28000000000000003</v>
      </c>
      <c r="K789" s="205">
        <v>0.33</v>
      </c>
      <c r="L789" s="205">
        <v>0.28999999999999998</v>
      </c>
      <c r="M789" s="205">
        <v>0.32</v>
      </c>
      <c r="N789" s="205">
        <v>0.28999999999999998</v>
      </c>
      <c r="O789" s="205">
        <v>0.30358267966646718</v>
      </c>
      <c r="P789" s="205">
        <v>0.2989</v>
      </c>
      <c r="Q789" s="205">
        <v>0.3</v>
      </c>
      <c r="R789" s="205">
        <v>0.28000000000000003</v>
      </c>
      <c r="S789" s="205">
        <v>0.30070000000000002</v>
      </c>
      <c r="T789" s="205">
        <v>0.28000000000000003</v>
      </c>
      <c r="U789" s="206">
        <v>0.249</v>
      </c>
      <c r="V789" s="206">
        <v>0.21</v>
      </c>
      <c r="W789" s="205">
        <v>0.30499999999999999</v>
      </c>
      <c r="X789" s="205">
        <v>0.32369999999999999</v>
      </c>
      <c r="Y789" s="203"/>
      <c r="Z789" s="204"/>
      <c r="AA789" s="204"/>
      <c r="AB789" s="204"/>
      <c r="AC789" s="204"/>
      <c r="AD789" s="204"/>
      <c r="AE789" s="204"/>
      <c r="AF789" s="204"/>
      <c r="AG789" s="204"/>
      <c r="AH789" s="204"/>
      <c r="AI789" s="204"/>
      <c r="AJ789" s="204"/>
      <c r="AK789" s="204"/>
      <c r="AL789" s="204"/>
      <c r="AM789" s="204"/>
      <c r="AN789" s="204"/>
      <c r="AO789" s="204"/>
      <c r="AP789" s="204"/>
      <c r="AQ789" s="204"/>
      <c r="AR789" s="204"/>
      <c r="AS789" s="204"/>
      <c r="AT789" s="204"/>
      <c r="AU789" s="204"/>
      <c r="AV789" s="204"/>
      <c r="AW789" s="204"/>
      <c r="AX789" s="204"/>
      <c r="AY789" s="204"/>
      <c r="AZ789" s="204"/>
      <c r="BA789" s="204"/>
      <c r="BB789" s="204"/>
      <c r="BC789" s="204"/>
      <c r="BD789" s="204"/>
      <c r="BE789" s="204"/>
      <c r="BF789" s="204"/>
      <c r="BG789" s="204"/>
      <c r="BH789" s="204"/>
      <c r="BI789" s="204"/>
      <c r="BJ789" s="204"/>
      <c r="BK789" s="204"/>
      <c r="BL789" s="204"/>
      <c r="BM789" s="207">
        <v>1</v>
      </c>
    </row>
    <row r="790" spans="1:65">
      <c r="A790" s="30"/>
      <c r="B790" s="19">
        <v>1</v>
      </c>
      <c r="C790" s="9">
        <v>2</v>
      </c>
      <c r="D790" s="24">
        <v>0.2893</v>
      </c>
      <c r="E790" s="24">
        <v>0.29597337780752003</v>
      </c>
      <c r="F790" s="24">
        <v>0.29119929999999999</v>
      </c>
      <c r="G790" s="24">
        <v>0.27169650000000001</v>
      </c>
      <c r="H790" s="24">
        <v>0.26900000000000002</v>
      </c>
      <c r="I790" s="24">
        <v>0.28000000000000003</v>
      </c>
      <c r="J790" s="24">
        <v>0.28000000000000003</v>
      </c>
      <c r="K790" s="24">
        <v>0.32</v>
      </c>
      <c r="L790" s="24">
        <v>0.28999999999999998</v>
      </c>
      <c r="M790" s="24">
        <v>0.33</v>
      </c>
      <c r="N790" s="24">
        <v>0.28999999999999998</v>
      </c>
      <c r="O790" s="24">
        <v>0.3053367992563642</v>
      </c>
      <c r="P790" s="24">
        <v>0.28849999999999998</v>
      </c>
      <c r="Q790" s="24">
        <v>0.3</v>
      </c>
      <c r="R790" s="24">
        <v>0.28000000000000003</v>
      </c>
      <c r="S790" s="24">
        <v>0.3019</v>
      </c>
      <c r="T790" s="24">
        <v>0.28999999999999998</v>
      </c>
      <c r="U790" s="208">
        <v>0.25800000000000001</v>
      </c>
      <c r="V790" s="208">
        <v>0.2</v>
      </c>
      <c r="W790" s="24">
        <v>0.31</v>
      </c>
      <c r="X790" s="24">
        <v>0.31819999999999998</v>
      </c>
      <c r="Y790" s="203"/>
      <c r="Z790" s="204"/>
      <c r="AA790" s="204"/>
      <c r="AB790" s="204"/>
      <c r="AC790" s="204"/>
      <c r="AD790" s="204"/>
      <c r="AE790" s="204"/>
      <c r="AF790" s="204"/>
      <c r="AG790" s="204"/>
      <c r="AH790" s="204"/>
      <c r="AI790" s="204"/>
      <c r="AJ790" s="204"/>
      <c r="AK790" s="204"/>
      <c r="AL790" s="204"/>
      <c r="AM790" s="204"/>
      <c r="AN790" s="204"/>
      <c r="AO790" s="204"/>
      <c r="AP790" s="204"/>
      <c r="AQ790" s="204"/>
      <c r="AR790" s="204"/>
      <c r="AS790" s="204"/>
      <c r="AT790" s="204"/>
      <c r="AU790" s="204"/>
      <c r="AV790" s="204"/>
      <c r="AW790" s="204"/>
      <c r="AX790" s="204"/>
      <c r="AY790" s="204"/>
      <c r="AZ790" s="204"/>
      <c r="BA790" s="204"/>
      <c r="BB790" s="204"/>
      <c r="BC790" s="204"/>
      <c r="BD790" s="204"/>
      <c r="BE790" s="204"/>
      <c r="BF790" s="204"/>
      <c r="BG790" s="204"/>
      <c r="BH790" s="204"/>
      <c r="BI790" s="204"/>
      <c r="BJ790" s="204"/>
      <c r="BK790" s="204"/>
      <c r="BL790" s="204"/>
      <c r="BM790" s="207">
        <v>20</v>
      </c>
    </row>
    <row r="791" spans="1:65">
      <c r="A791" s="30"/>
      <c r="B791" s="19">
        <v>1</v>
      </c>
      <c r="C791" s="9">
        <v>3</v>
      </c>
      <c r="D791" s="24">
        <v>0.2908</v>
      </c>
      <c r="E791" s="24">
        <v>0.29547255039512005</v>
      </c>
      <c r="F791" s="24">
        <v>0.27736070000000002</v>
      </c>
      <c r="G791" s="24">
        <v>0.28211249999999999</v>
      </c>
      <c r="H791" s="24">
        <v>0.27800000000000002</v>
      </c>
      <c r="I791" s="24">
        <v>0.28000000000000003</v>
      </c>
      <c r="J791" s="24">
        <v>0.27</v>
      </c>
      <c r="K791" s="24">
        <v>0.32</v>
      </c>
      <c r="L791" s="24">
        <v>0.28999999999999998</v>
      </c>
      <c r="M791" s="24">
        <v>0.32</v>
      </c>
      <c r="N791" s="24">
        <v>0.3</v>
      </c>
      <c r="O791" s="24">
        <v>0.30241780921700001</v>
      </c>
      <c r="P791" s="24">
        <v>0.30199999999999999</v>
      </c>
      <c r="Q791" s="24">
        <v>0.3</v>
      </c>
      <c r="R791" s="24">
        <v>0.26</v>
      </c>
      <c r="S791" s="24">
        <v>0.29349999999999998</v>
      </c>
      <c r="T791" s="24">
        <v>0.28999999999999998</v>
      </c>
      <c r="U791" s="208">
        <v>0.251</v>
      </c>
      <c r="V791" s="208">
        <v>0.2</v>
      </c>
      <c r="W791" s="24">
        <v>0.3</v>
      </c>
      <c r="X791" s="24">
        <v>0.3266</v>
      </c>
      <c r="Y791" s="203"/>
      <c r="Z791" s="204"/>
      <c r="AA791" s="204"/>
      <c r="AB791" s="204"/>
      <c r="AC791" s="204"/>
      <c r="AD791" s="204"/>
      <c r="AE791" s="204"/>
      <c r="AF791" s="204"/>
      <c r="AG791" s="204"/>
      <c r="AH791" s="204"/>
      <c r="AI791" s="204"/>
      <c r="AJ791" s="204"/>
      <c r="AK791" s="204"/>
      <c r="AL791" s="204"/>
      <c r="AM791" s="204"/>
      <c r="AN791" s="204"/>
      <c r="AO791" s="204"/>
      <c r="AP791" s="204"/>
      <c r="AQ791" s="204"/>
      <c r="AR791" s="204"/>
      <c r="AS791" s="204"/>
      <c r="AT791" s="204"/>
      <c r="AU791" s="204"/>
      <c r="AV791" s="204"/>
      <c r="AW791" s="204"/>
      <c r="AX791" s="204"/>
      <c r="AY791" s="204"/>
      <c r="AZ791" s="204"/>
      <c r="BA791" s="204"/>
      <c r="BB791" s="204"/>
      <c r="BC791" s="204"/>
      <c r="BD791" s="204"/>
      <c r="BE791" s="204"/>
      <c r="BF791" s="204"/>
      <c r="BG791" s="204"/>
      <c r="BH791" s="204"/>
      <c r="BI791" s="204"/>
      <c r="BJ791" s="204"/>
      <c r="BK791" s="204"/>
      <c r="BL791" s="204"/>
      <c r="BM791" s="207">
        <v>16</v>
      </c>
    </row>
    <row r="792" spans="1:65">
      <c r="A792" s="30"/>
      <c r="B792" s="19">
        <v>1</v>
      </c>
      <c r="C792" s="9">
        <v>4</v>
      </c>
      <c r="D792" s="24">
        <v>0.29289999999999999</v>
      </c>
      <c r="E792" s="24">
        <v>0.30002139431081998</v>
      </c>
      <c r="F792" s="24">
        <v>0.29427829999999999</v>
      </c>
      <c r="G792" s="24">
        <v>0.28158749999999999</v>
      </c>
      <c r="H792" s="24">
        <v>0.27</v>
      </c>
      <c r="I792" s="24">
        <v>0.28000000000000003</v>
      </c>
      <c r="J792" s="24">
        <v>0.27</v>
      </c>
      <c r="K792" s="24">
        <v>0.32</v>
      </c>
      <c r="L792" s="24">
        <v>0.28999999999999998</v>
      </c>
      <c r="M792" s="24">
        <v>0.33</v>
      </c>
      <c r="N792" s="24">
        <v>0.3</v>
      </c>
      <c r="O792" s="24">
        <v>0.29900445838424472</v>
      </c>
      <c r="P792" s="24">
        <v>0.28649999999999998</v>
      </c>
      <c r="Q792" s="24">
        <v>0.31</v>
      </c>
      <c r="R792" s="24">
        <v>0.27</v>
      </c>
      <c r="S792" s="24">
        <v>0.30179999999999996</v>
      </c>
      <c r="T792" s="24">
        <v>0.28000000000000003</v>
      </c>
      <c r="U792" s="208">
        <v>0.23700000000000002</v>
      </c>
      <c r="V792" s="208">
        <v>0.21</v>
      </c>
      <c r="W792" s="24">
        <v>0.29499999999999998</v>
      </c>
      <c r="X792" s="24">
        <v>0.32100000000000001</v>
      </c>
      <c r="Y792" s="203"/>
      <c r="Z792" s="204"/>
      <c r="AA792" s="204"/>
      <c r="AB792" s="204"/>
      <c r="AC792" s="204"/>
      <c r="AD792" s="204"/>
      <c r="AE792" s="204"/>
      <c r="AF792" s="204"/>
      <c r="AG792" s="204"/>
      <c r="AH792" s="204"/>
      <c r="AI792" s="204"/>
      <c r="AJ792" s="204"/>
      <c r="AK792" s="204"/>
      <c r="AL792" s="204"/>
      <c r="AM792" s="204"/>
      <c r="AN792" s="204"/>
      <c r="AO792" s="204"/>
      <c r="AP792" s="204"/>
      <c r="AQ792" s="204"/>
      <c r="AR792" s="204"/>
      <c r="AS792" s="204"/>
      <c r="AT792" s="204"/>
      <c r="AU792" s="204"/>
      <c r="AV792" s="204"/>
      <c r="AW792" s="204"/>
      <c r="AX792" s="204"/>
      <c r="AY792" s="204"/>
      <c r="AZ792" s="204"/>
      <c r="BA792" s="204"/>
      <c r="BB792" s="204"/>
      <c r="BC792" s="204"/>
      <c r="BD792" s="204"/>
      <c r="BE792" s="204"/>
      <c r="BF792" s="204"/>
      <c r="BG792" s="204"/>
      <c r="BH792" s="204"/>
      <c r="BI792" s="204"/>
      <c r="BJ792" s="204"/>
      <c r="BK792" s="204"/>
      <c r="BL792" s="204"/>
      <c r="BM792" s="207">
        <v>0.29487032020902837</v>
      </c>
    </row>
    <row r="793" spans="1:65">
      <c r="A793" s="30"/>
      <c r="B793" s="19">
        <v>1</v>
      </c>
      <c r="C793" s="9">
        <v>5</v>
      </c>
      <c r="D793" s="24">
        <v>0.29719999999999996</v>
      </c>
      <c r="E793" s="24">
        <v>0.30243386482469997</v>
      </c>
      <c r="F793" s="24">
        <v>0.28878150000000002</v>
      </c>
      <c r="G793" s="24">
        <v>0.28105200000000002</v>
      </c>
      <c r="H793" s="24">
        <v>0.26400000000000001</v>
      </c>
      <c r="I793" s="24">
        <v>0.28000000000000003</v>
      </c>
      <c r="J793" s="24">
        <v>0.28000000000000003</v>
      </c>
      <c r="K793" s="24">
        <v>0.33</v>
      </c>
      <c r="L793" s="24">
        <v>0.28999999999999998</v>
      </c>
      <c r="M793" s="24">
        <v>0.33</v>
      </c>
      <c r="N793" s="24">
        <v>0.3</v>
      </c>
      <c r="O793" s="24">
        <v>0.29959859298156882</v>
      </c>
      <c r="P793" s="24">
        <v>0.29249999999999998</v>
      </c>
      <c r="Q793" s="24">
        <v>0.3</v>
      </c>
      <c r="R793" s="24">
        <v>0.26</v>
      </c>
      <c r="S793" s="24">
        <v>0.29670000000000002</v>
      </c>
      <c r="T793" s="24">
        <v>0.28000000000000003</v>
      </c>
      <c r="U793" s="208">
        <v>0.23300000000000001</v>
      </c>
      <c r="V793" s="208">
        <v>0.2</v>
      </c>
      <c r="W793" s="24">
        <v>0.29499999999999998</v>
      </c>
      <c r="X793" s="24">
        <v>0.33119999999999999</v>
      </c>
      <c r="Y793" s="203"/>
      <c r="Z793" s="204"/>
      <c r="AA793" s="204"/>
      <c r="AB793" s="204"/>
      <c r="AC793" s="204"/>
      <c r="AD793" s="204"/>
      <c r="AE793" s="204"/>
      <c r="AF793" s="204"/>
      <c r="AG793" s="204"/>
      <c r="AH793" s="204"/>
      <c r="AI793" s="204"/>
      <c r="AJ793" s="204"/>
      <c r="AK793" s="204"/>
      <c r="AL793" s="204"/>
      <c r="AM793" s="204"/>
      <c r="AN793" s="204"/>
      <c r="AO793" s="204"/>
      <c r="AP793" s="204"/>
      <c r="AQ793" s="204"/>
      <c r="AR793" s="204"/>
      <c r="AS793" s="204"/>
      <c r="AT793" s="204"/>
      <c r="AU793" s="204"/>
      <c r="AV793" s="204"/>
      <c r="AW793" s="204"/>
      <c r="AX793" s="204"/>
      <c r="AY793" s="204"/>
      <c r="AZ793" s="204"/>
      <c r="BA793" s="204"/>
      <c r="BB793" s="204"/>
      <c r="BC793" s="204"/>
      <c r="BD793" s="204"/>
      <c r="BE793" s="204"/>
      <c r="BF793" s="204"/>
      <c r="BG793" s="204"/>
      <c r="BH793" s="204"/>
      <c r="BI793" s="204"/>
      <c r="BJ793" s="204"/>
      <c r="BK793" s="204"/>
      <c r="BL793" s="204"/>
      <c r="BM793" s="207">
        <v>109</v>
      </c>
    </row>
    <row r="794" spans="1:65">
      <c r="A794" s="30"/>
      <c r="B794" s="19">
        <v>1</v>
      </c>
      <c r="C794" s="9">
        <v>6</v>
      </c>
      <c r="D794" s="24">
        <v>0.29599999999999999</v>
      </c>
      <c r="E794" s="24">
        <v>0.3066770195454</v>
      </c>
      <c r="F794" s="24">
        <v>0.29034879999999996</v>
      </c>
      <c r="G794" s="24">
        <v>0.28459050000000002</v>
      </c>
      <c r="H794" s="24">
        <v>0.27300000000000002</v>
      </c>
      <c r="I794" s="24">
        <v>0.28000000000000003</v>
      </c>
      <c r="J794" s="24">
        <v>0.28000000000000003</v>
      </c>
      <c r="K794" s="24">
        <v>0.32</v>
      </c>
      <c r="L794" s="24">
        <v>0.28999999999999998</v>
      </c>
      <c r="M794" s="24">
        <v>0.33</v>
      </c>
      <c r="N794" s="24">
        <v>0.3</v>
      </c>
      <c r="O794" s="24">
        <v>0.30767235103398238</v>
      </c>
      <c r="P794" s="24">
        <v>0.2944</v>
      </c>
      <c r="Q794" s="24">
        <v>0.3</v>
      </c>
      <c r="R794" s="24">
        <v>0.28000000000000003</v>
      </c>
      <c r="S794" s="24">
        <v>0.30249999999999999</v>
      </c>
      <c r="T794" s="24">
        <v>0.28000000000000003</v>
      </c>
      <c r="U794" s="208">
        <v>0.247</v>
      </c>
      <c r="V794" s="208">
        <v>0.22</v>
      </c>
      <c r="W794" s="24">
        <v>0.30499999999999999</v>
      </c>
      <c r="X794" s="24">
        <v>0.32590000000000002</v>
      </c>
      <c r="Y794" s="203"/>
      <c r="Z794" s="204"/>
      <c r="AA794" s="204"/>
      <c r="AB794" s="204"/>
      <c r="AC794" s="204"/>
      <c r="AD794" s="204"/>
      <c r="AE794" s="204"/>
      <c r="AF794" s="204"/>
      <c r="AG794" s="204"/>
      <c r="AH794" s="204"/>
      <c r="AI794" s="204"/>
      <c r="AJ794" s="204"/>
      <c r="AK794" s="204"/>
      <c r="AL794" s="204"/>
      <c r="AM794" s="204"/>
      <c r="AN794" s="204"/>
      <c r="AO794" s="204"/>
      <c r="AP794" s="204"/>
      <c r="AQ794" s="204"/>
      <c r="AR794" s="204"/>
      <c r="AS794" s="204"/>
      <c r="AT794" s="204"/>
      <c r="AU794" s="204"/>
      <c r="AV794" s="204"/>
      <c r="AW794" s="204"/>
      <c r="AX794" s="204"/>
      <c r="AY794" s="204"/>
      <c r="AZ794" s="204"/>
      <c r="BA794" s="204"/>
      <c r="BB794" s="204"/>
      <c r="BC794" s="204"/>
      <c r="BD794" s="204"/>
      <c r="BE794" s="204"/>
      <c r="BF794" s="204"/>
      <c r="BG794" s="204"/>
      <c r="BH794" s="204"/>
      <c r="BI794" s="204"/>
      <c r="BJ794" s="204"/>
      <c r="BK794" s="204"/>
      <c r="BL794" s="204"/>
      <c r="BM794" s="56"/>
    </row>
    <row r="795" spans="1:65">
      <c r="A795" s="30"/>
      <c r="B795" s="20" t="s">
        <v>258</v>
      </c>
      <c r="C795" s="12"/>
      <c r="D795" s="210">
        <v>0.29308333333333331</v>
      </c>
      <c r="E795" s="210">
        <v>0.30021481888160007</v>
      </c>
      <c r="F795" s="210">
        <v>0.28772423333333336</v>
      </c>
      <c r="G795" s="210">
        <v>0.27932825</v>
      </c>
      <c r="H795" s="210">
        <v>0.26983333333333337</v>
      </c>
      <c r="I795" s="210">
        <v>0.28000000000000003</v>
      </c>
      <c r="J795" s="210">
        <v>0.27666666666666667</v>
      </c>
      <c r="K795" s="210">
        <v>0.32333333333333336</v>
      </c>
      <c r="L795" s="210">
        <v>0.28999999999999998</v>
      </c>
      <c r="M795" s="210">
        <v>0.32666666666666672</v>
      </c>
      <c r="N795" s="210">
        <v>0.29666666666666669</v>
      </c>
      <c r="O795" s="210">
        <v>0.30293544842327119</v>
      </c>
      <c r="P795" s="210">
        <v>0.29380000000000001</v>
      </c>
      <c r="Q795" s="210">
        <v>0.30166666666666669</v>
      </c>
      <c r="R795" s="210">
        <v>0.27166666666666667</v>
      </c>
      <c r="S795" s="210">
        <v>0.29951666666666665</v>
      </c>
      <c r="T795" s="210">
        <v>0.28333333333333338</v>
      </c>
      <c r="U795" s="210">
        <v>0.24583333333333335</v>
      </c>
      <c r="V795" s="210">
        <v>0.20666666666666667</v>
      </c>
      <c r="W795" s="210">
        <v>0.30166666666666664</v>
      </c>
      <c r="X795" s="210">
        <v>0.3244333333333333</v>
      </c>
      <c r="Y795" s="203"/>
      <c r="Z795" s="204"/>
      <c r="AA795" s="204"/>
      <c r="AB795" s="204"/>
      <c r="AC795" s="204"/>
      <c r="AD795" s="204"/>
      <c r="AE795" s="204"/>
      <c r="AF795" s="204"/>
      <c r="AG795" s="204"/>
      <c r="AH795" s="204"/>
      <c r="AI795" s="204"/>
      <c r="AJ795" s="204"/>
      <c r="AK795" s="204"/>
      <c r="AL795" s="204"/>
      <c r="AM795" s="204"/>
      <c r="AN795" s="204"/>
      <c r="AO795" s="204"/>
      <c r="AP795" s="204"/>
      <c r="AQ795" s="204"/>
      <c r="AR795" s="204"/>
      <c r="AS795" s="204"/>
      <c r="AT795" s="204"/>
      <c r="AU795" s="204"/>
      <c r="AV795" s="204"/>
      <c r="AW795" s="204"/>
      <c r="AX795" s="204"/>
      <c r="AY795" s="204"/>
      <c r="AZ795" s="204"/>
      <c r="BA795" s="204"/>
      <c r="BB795" s="204"/>
      <c r="BC795" s="204"/>
      <c r="BD795" s="204"/>
      <c r="BE795" s="204"/>
      <c r="BF795" s="204"/>
      <c r="BG795" s="204"/>
      <c r="BH795" s="204"/>
      <c r="BI795" s="204"/>
      <c r="BJ795" s="204"/>
      <c r="BK795" s="204"/>
      <c r="BL795" s="204"/>
      <c r="BM795" s="56"/>
    </row>
    <row r="796" spans="1:65">
      <c r="A796" s="30"/>
      <c r="B796" s="3" t="s">
        <v>259</v>
      </c>
      <c r="C796" s="29"/>
      <c r="D796" s="24">
        <v>0.29259999999999997</v>
      </c>
      <c r="E796" s="24">
        <v>0.30036605035843</v>
      </c>
      <c r="F796" s="24">
        <v>0.28956514999999999</v>
      </c>
      <c r="G796" s="24">
        <v>0.28131974999999998</v>
      </c>
      <c r="H796" s="24">
        <v>0.26950000000000002</v>
      </c>
      <c r="I796" s="24">
        <v>0.28000000000000003</v>
      </c>
      <c r="J796" s="24">
        <v>0.28000000000000003</v>
      </c>
      <c r="K796" s="24">
        <v>0.32</v>
      </c>
      <c r="L796" s="24">
        <v>0.28999999999999998</v>
      </c>
      <c r="M796" s="24">
        <v>0.33</v>
      </c>
      <c r="N796" s="24">
        <v>0.3</v>
      </c>
      <c r="O796" s="24">
        <v>0.30300024444173357</v>
      </c>
      <c r="P796" s="24">
        <v>0.29344999999999999</v>
      </c>
      <c r="Q796" s="24">
        <v>0.3</v>
      </c>
      <c r="R796" s="24">
        <v>0.27500000000000002</v>
      </c>
      <c r="S796" s="24">
        <v>0.30125000000000002</v>
      </c>
      <c r="T796" s="24">
        <v>0.28000000000000003</v>
      </c>
      <c r="U796" s="24">
        <v>0.248</v>
      </c>
      <c r="V796" s="24">
        <v>0.20500000000000002</v>
      </c>
      <c r="W796" s="24">
        <v>0.30249999999999999</v>
      </c>
      <c r="X796" s="24">
        <v>0.32479999999999998</v>
      </c>
      <c r="Y796" s="203"/>
      <c r="Z796" s="204"/>
      <c r="AA796" s="204"/>
      <c r="AB796" s="204"/>
      <c r="AC796" s="204"/>
      <c r="AD796" s="204"/>
      <c r="AE796" s="204"/>
      <c r="AF796" s="204"/>
      <c r="AG796" s="204"/>
      <c r="AH796" s="204"/>
      <c r="AI796" s="204"/>
      <c r="AJ796" s="204"/>
      <c r="AK796" s="204"/>
      <c r="AL796" s="204"/>
      <c r="AM796" s="204"/>
      <c r="AN796" s="204"/>
      <c r="AO796" s="204"/>
      <c r="AP796" s="204"/>
      <c r="AQ796" s="204"/>
      <c r="AR796" s="204"/>
      <c r="AS796" s="204"/>
      <c r="AT796" s="204"/>
      <c r="AU796" s="204"/>
      <c r="AV796" s="204"/>
      <c r="AW796" s="204"/>
      <c r="AX796" s="204"/>
      <c r="AY796" s="204"/>
      <c r="AZ796" s="204"/>
      <c r="BA796" s="204"/>
      <c r="BB796" s="204"/>
      <c r="BC796" s="204"/>
      <c r="BD796" s="204"/>
      <c r="BE796" s="204"/>
      <c r="BF796" s="204"/>
      <c r="BG796" s="204"/>
      <c r="BH796" s="204"/>
      <c r="BI796" s="204"/>
      <c r="BJ796" s="204"/>
      <c r="BK796" s="204"/>
      <c r="BL796" s="204"/>
      <c r="BM796" s="56"/>
    </row>
    <row r="797" spans="1:65">
      <c r="A797" s="30"/>
      <c r="B797" s="3" t="s">
        <v>260</v>
      </c>
      <c r="C797" s="29"/>
      <c r="D797" s="24">
        <v>3.0208718388350384E-3</v>
      </c>
      <c r="E797" s="24">
        <v>4.1820199091117619E-3</v>
      </c>
      <c r="F797" s="24">
        <v>6.0273737941716017E-3</v>
      </c>
      <c r="G797" s="24">
        <v>4.9214359870875168E-3</v>
      </c>
      <c r="H797" s="24">
        <v>5.1929439306299769E-3</v>
      </c>
      <c r="I797" s="24">
        <v>0</v>
      </c>
      <c r="J797" s="24">
        <v>5.1639777949432277E-3</v>
      </c>
      <c r="K797" s="24">
        <v>5.1639777949432277E-3</v>
      </c>
      <c r="L797" s="24">
        <v>0</v>
      </c>
      <c r="M797" s="24">
        <v>5.1639777949432268E-3</v>
      </c>
      <c r="N797" s="24">
        <v>5.1639777949432268E-3</v>
      </c>
      <c r="O797" s="24">
        <v>3.3310322040695172E-3</v>
      </c>
      <c r="P797" s="24">
        <v>5.94440913800523E-3</v>
      </c>
      <c r="Q797" s="24">
        <v>4.0824829046386341E-3</v>
      </c>
      <c r="R797" s="24">
        <v>9.8319208025017587E-3</v>
      </c>
      <c r="S797" s="24">
        <v>3.6146461329799144E-3</v>
      </c>
      <c r="T797" s="24">
        <v>5.1639777949431991E-3</v>
      </c>
      <c r="U797" s="24">
        <v>9.2610294604145698E-3</v>
      </c>
      <c r="V797" s="24">
        <v>8.1649658092772543E-3</v>
      </c>
      <c r="W797" s="24">
        <v>6.0553007081949892E-3</v>
      </c>
      <c r="X797" s="24">
        <v>4.5566069247485793E-3</v>
      </c>
      <c r="Y797" s="203"/>
      <c r="Z797" s="204"/>
      <c r="AA797" s="204"/>
      <c r="AB797" s="204"/>
      <c r="AC797" s="204"/>
      <c r="AD797" s="204"/>
      <c r="AE797" s="204"/>
      <c r="AF797" s="204"/>
      <c r="AG797" s="204"/>
      <c r="AH797" s="204"/>
      <c r="AI797" s="204"/>
      <c r="AJ797" s="204"/>
      <c r="AK797" s="204"/>
      <c r="AL797" s="204"/>
      <c r="AM797" s="204"/>
      <c r="AN797" s="204"/>
      <c r="AO797" s="204"/>
      <c r="AP797" s="204"/>
      <c r="AQ797" s="204"/>
      <c r="AR797" s="204"/>
      <c r="AS797" s="204"/>
      <c r="AT797" s="204"/>
      <c r="AU797" s="204"/>
      <c r="AV797" s="204"/>
      <c r="AW797" s="204"/>
      <c r="AX797" s="204"/>
      <c r="AY797" s="204"/>
      <c r="AZ797" s="204"/>
      <c r="BA797" s="204"/>
      <c r="BB797" s="204"/>
      <c r="BC797" s="204"/>
      <c r="BD797" s="204"/>
      <c r="BE797" s="204"/>
      <c r="BF797" s="204"/>
      <c r="BG797" s="204"/>
      <c r="BH797" s="204"/>
      <c r="BI797" s="204"/>
      <c r="BJ797" s="204"/>
      <c r="BK797" s="204"/>
      <c r="BL797" s="204"/>
      <c r="BM797" s="56"/>
    </row>
    <row r="798" spans="1:65">
      <c r="A798" s="30"/>
      <c r="B798" s="3" t="s">
        <v>86</v>
      </c>
      <c r="C798" s="29"/>
      <c r="D798" s="13">
        <v>1.030721127836806E-2</v>
      </c>
      <c r="E798" s="13">
        <v>1.3930091541420825E-2</v>
      </c>
      <c r="F798" s="13">
        <v>2.0948439845832476E-2</v>
      </c>
      <c r="G798" s="13">
        <v>1.7618826549364471E-2</v>
      </c>
      <c r="H798" s="13">
        <v>1.9245005301902322E-2</v>
      </c>
      <c r="I798" s="13">
        <v>0</v>
      </c>
      <c r="J798" s="13">
        <v>1.8664979981722511E-2</v>
      </c>
      <c r="K798" s="13">
        <v>1.5971065345185238E-2</v>
      </c>
      <c r="L798" s="13">
        <v>0</v>
      </c>
      <c r="M798" s="13">
        <v>1.5808095290642529E-2</v>
      </c>
      <c r="N798" s="13">
        <v>1.7406666724527731E-2</v>
      </c>
      <c r="O798" s="13">
        <v>1.0995848196066152E-2</v>
      </c>
      <c r="P798" s="13">
        <v>2.0232842539160075E-2</v>
      </c>
      <c r="Q798" s="13">
        <v>1.3533092501564531E-2</v>
      </c>
      <c r="R798" s="13">
        <v>3.6191119518411384E-2</v>
      </c>
      <c r="S798" s="13">
        <v>1.2068263757097261E-2</v>
      </c>
      <c r="T798" s="13">
        <v>1.8225803982152466E-2</v>
      </c>
      <c r="U798" s="13">
        <v>3.767198424575418E-2</v>
      </c>
      <c r="V798" s="13">
        <v>3.9507899077148002E-2</v>
      </c>
      <c r="W798" s="13">
        <v>2.0072820027165712E-2</v>
      </c>
      <c r="X798" s="13">
        <v>1.4044817398793527E-2</v>
      </c>
      <c r="Y798" s="149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261</v>
      </c>
      <c r="C799" s="29"/>
      <c r="D799" s="13">
        <v>-6.0602466685297784E-3</v>
      </c>
      <c r="E799" s="13">
        <v>1.8124912228477452E-2</v>
      </c>
      <c r="F799" s="13">
        <v>-2.4234676689838697E-2</v>
      </c>
      <c r="G799" s="13">
        <v>-5.2708153869168162E-2</v>
      </c>
      <c r="H799" s="13">
        <v>-8.4908467077821626E-2</v>
      </c>
      <c r="I799" s="13">
        <v>-5.0430033780568428E-2</v>
      </c>
      <c r="J799" s="13">
        <v>-6.1734438140323644E-2</v>
      </c>
      <c r="K799" s="13">
        <v>9.6527222896248377E-2</v>
      </c>
      <c r="L799" s="13">
        <v>-1.6516820701303225E-2</v>
      </c>
      <c r="M799" s="13">
        <v>0.10783162725600359</v>
      </c>
      <c r="N799" s="13">
        <v>6.0919880182070951E-3</v>
      </c>
      <c r="O799" s="13">
        <v>2.7351441164121137E-2</v>
      </c>
      <c r="P799" s="13">
        <v>-3.6297997311822705E-3</v>
      </c>
      <c r="Q799" s="13">
        <v>2.3048594557839808E-2</v>
      </c>
      <c r="R799" s="13">
        <v>-7.8691044679956357E-2</v>
      </c>
      <c r="S799" s="13">
        <v>1.5757253745797728E-2</v>
      </c>
      <c r="T799" s="13">
        <v>-3.9125629420813213E-2</v>
      </c>
      <c r="U799" s="13">
        <v>-0.16630017846805867</v>
      </c>
      <c r="V799" s="13">
        <v>-0.29912692969518151</v>
      </c>
      <c r="W799" s="13">
        <v>2.3048594557839808E-2</v>
      </c>
      <c r="X799" s="13">
        <v>0.10025767633496718</v>
      </c>
      <c r="Y799" s="149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46" t="s">
        <v>262</v>
      </c>
      <c r="C800" s="47"/>
      <c r="D800" s="45">
        <v>0</v>
      </c>
      <c r="E800" s="45">
        <v>0.49</v>
      </c>
      <c r="F800" s="45">
        <v>0.37</v>
      </c>
      <c r="G800" s="45">
        <v>0.94</v>
      </c>
      <c r="H800" s="45">
        <v>1.59</v>
      </c>
      <c r="I800" s="45">
        <v>0.9</v>
      </c>
      <c r="J800" s="45">
        <v>1.1200000000000001</v>
      </c>
      <c r="K800" s="45">
        <v>2.0699999999999998</v>
      </c>
      <c r="L800" s="45">
        <v>0.21</v>
      </c>
      <c r="M800" s="45">
        <v>2.2999999999999998</v>
      </c>
      <c r="N800" s="45">
        <v>0.25</v>
      </c>
      <c r="O800" s="45">
        <v>0.67</v>
      </c>
      <c r="P800" s="45">
        <v>0.05</v>
      </c>
      <c r="Q800" s="45">
        <v>0.59</v>
      </c>
      <c r="R800" s="45">
        <v>1.47</v>
      </c>
      <c r="S800" s="45">
        <v>0.44</v>
      </c>
      <c r="T800" s="45">
        <v>0.67</v>
      </c>
      <c r="U800" s="45">
        <v>3.23</v>
      </c>
      <c r="V800" s="45">
        <v>5.91</v>
      </c>
      <c r="W800" s="45">
        <v>0.59</v>
      </c>
      <c r="X800" s="45">
        <v>2.15</v>
      </c>
      <c r="Y800" s="149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BM801" s="55"/>
    </row>
    <row r="802" spans="1:65" ht="15">
      <c r="B802" s="8" t="s">
        <v>594</v>
      </c>
      <c r="BM802" s="28" t="s">
        <v>66</v>
      </c>
    </row>
    <row r="803" spans="1:65" ht="15">
      <c r="A803" s="25" t="s">
        <v>6</v>
      </c>
      <c r="B803" s="18" t="s">
        <v>110</v>
      </c>
      <c r="C803" s="15" t="s">
        <v>111</v>
      </c>
      <c r="D803" s="16" t="s">
        <v>227</v>
      </c>
      <c r="E803" s="17" t="s">
        <v>227</v>
      </c>
      <c r="F803" s="17" t="s">
        <v>227</v>
      </c>
      <c r="G803" s="17" t="s">
        <v>227</v>
      </c>
      <c r="H803" s="17" t="s">
        <v>227</v>
      </c>
      <c r="I803" s="17" t="s">
        <v>227</v>
      </c>
      <c r="J803" s="17" t="s">
        <v>227</v>
      </c>
      <c r="K803" s="17" t="s">
        <v>227</v>
      </c>
      <c r="L803" s="17" t="s">
        <v>227</v>
      </c>
      <c r="M803" s="17" t="s">
        <v>227</v>
      </c>
      <c r="N803" s="17" t="s">
        <v>227</v>
      </c>
      <c r="O803" s="17" t="s">
        <v>227</v>
      </c>
      <c r="P803" s="17" t="s">
        <v>227</v>
      </c>
      <c r="Q803" s="17" t="s">
        <v>227</v>
      </c>
      <c r="R803" s="17" t="s">
        <v>227</v>
      </c>
      <c r="S803" s="17" t="s">
        <v>227</v>
      </c>
      <c r="T803" s="17" t="s">
        <v>227</v>
      </c>
      <c r="U803" s="17" t="s">
        <v>227</v>
      </c>
      <c r="V803" s="17" t="s">
        <v>227</v>
      </c>
      <c r="W803" s="149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 t="s">
        <v>228</v>
      </c>
      <c r="C804" s="9" t="s">
        <v>228</v>
      </c>
      <c r="D804" s="147" t="s">
        <v>231</v>
      </c>
      <c r="E804" s="148" t="s">
        <v>232</v>
      </c>
      <c r="F804" s="148" t="s">
        <v>233</v>
      </c>
      <c r="G804" s="148" t="s">
        <v>236</v>
      </c>
      <c r="H804" s="148" t="s">
        <v>237</v>
      </c>
      <c r="I804" s="148" t="s">
        <v>238</v>
      </c>
      <c r="J804" s="148" t="s">
        <v>239</v>
      </c>
      <c r="K804" s="148" t="s">
        <v>240</v>
      </c>
      <c r="L804" s="148" t="s">
        <v>241</v>
      </c>
      <c r="M804" s="148" t="s">
        <v>242</v>
      </c>
      <c r="N804" s="148" t="s">
        <v>243</v>
      </c>
      <c r="O804" s="148" t="s">
        <v>244</v>
      </c>
      <c r="P804" s="148" t="s">
        <v>245</v>
      </c>
      <c r="Q804" s="148" t="s">
        <v>246</v>
      </c>
      <c r="R804" s="148" t="s">
        <v>248</v>
      </c>
      <c r="S804" s="148" t="s">
        <v>282</v>
      </c>
      <c r="T804" s="148" t="s">
        <v>251</v>
      </c>
      <c r="U804" s="148" t="s">
        <v>252</v>
      </c>
      <c r="V804" s="148" t="s">
        <v>296</v>
      </c>
      <c r="W804" s="149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 t="s">
        <v>3</v>
      </c>
    </row>
    <row r="805" spans="1:65">
      <c r="A805" s="30"/>
      <c r="B805" s="19"/>
      <c r="C805" s="9"/>
      <c r="D805" s="10" t="s">
        <v>285</v>
      </c>
      <c r="E805" s="11" t="s">
        <v>285</v>
      </c>
      <c r="F805" s="11" t="s">
        <v>286</v>
      </c>
      <c r="G805" s="11" t="s">
        <v>318</v>
      </c>
      <c r="H805" s="11" t="s">
        <v>318</v>
      </c>
      <c r="I805" s="11" t="s">
        <v>285</v>
      </c>
      <c r="J805" s="11" t="s">
        <v>285</v>
      </c>
      <c r="K805" s="11" t="s">
        <v>285</v>
      </c>
      <c r="L805" s="11" t="s">
        <v>285</v>
      </c>
      <c r="M805" s="11" t="s">
        <v>285</v>
      </c>
      <c r="N805" s="11" t="s">
        <v>318</v>
      </c>
      <c r="O805" s="11" t="s">
        <v>318</v>
      </c>
      <c r="P805" s="11" t="s">
        <v>318</v>
      </c>
      <c r="Q805" s="11" t="s">
        <v>285</v>
      </c>
      <c r="R805" s="11" t="s">
        <v>285</v>
      </c>
      <c r="S805" s="11" t="s">
        <v>318</v>
      </c>
      <c r="T805" s="11" t="s">
        <v>286</v>
      </c>
      <c r="U805" s="11" t="s">
        <v>285</v>
      </c>
      <c r="V805" s="11" t="s">
        <v>286</v>
      </c>
      <c r="W805" s="149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2</v>
      </c>
    </row>
    <row r="806" spans="1:65">
      <c r="A806" s="30"/>
      <c r="B806" s="19"/>
      <c r="C806" s="9"/>
      <c r="D806" s="26" t="s">
        <v>319</v>
      </c>
      <c r="E806" s="26" t="s">
        <v>320</v>
      </c>
      <c r="F806" s="26" t="s">
        <v>320</v>
      </c>
      <c r="G806" s="26" t="s">
        <v>321</v>
      </c>
      <c r="H806" s="26" t="s">
        <v>321</v>
      </c>
      <c r="I806" s="26" t="s">
        <v>321</v>
      </c>
      <c r="J806" s="26" t="s">
        <v>321</v>
      </c>
      <c r="K806" s="26" t="s">
        <v>321</v>
      </c>
      <c r="L806" s="26" t="s">
        <v>321</v>
      </c>
      <c r="M806" s="26" t="s">
        <v>321</v>
      </c>
      <c r="N806" s="26" t="s">
        <v>319</v>
      </c>
      <c r="O806" s="26" t="s">
        <v>321</v>
      </c>
      <c r="P806" s="26" t="s">
        <v>319</v>
      </c>
      <c r="Q806" s="26" t="s">
        <v>321</v>
      </c>
      <c r="R806" s="26" t="s">
        <v>288</v>
      </c>
      <c r="S806" s="26" t="s">
        <v>322</v>
      </c>
      <c r="T806" s="26" t="s">
        <v>319</v>
      </c>
      <c r="U806" s="26" t="s">
        <v>257</v>
      </c>
      <c r="V806" s="26" t="s">
        <v>321</v>
      </c>
      <c r="W806" s="149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3</v>
      </c>
    </row>
    <row r="807" spans="1:65">
      <c r="A807" s="30"/>
      <c r="B807" s="18">
        <v>1</v>
      </c>
      <c r="C807" s="14">
        <v>1</v>
      </c>
      <c r="D807" s="22">
        <v>1.26</v>
      </c>
      <c r="E807" s="143" t="s">
        <v>334</v>
      </c>
      <c r="F807" s="22">
        <v>1.350903</v>
      </c>
      <c r="G807" s="22">
        <v>1.1200000000000001</v>
      </c>
      <c r="H807" s="143" t="s">
        <v>103</v>
      </c>
      <c r="I807" s="22">
        <v>1.2</v>
      </c>
      <c r="J807" s="22">
        <v>1.24</v>
      </c>
      <c r="K807" s="22">
        <v>1.2</v>
      </c>
      <c r="L807" s="22">
        <v>1.28</v>
      </c>
      <c r="M807" s="22">
        <v>1.38</v>
      </c>
      <c r="N807" s="143">
        <v>0.61684954870999997</v>
      </c>
      <c r="O807" s="143">
        <v>0.5</v>
      </c>
      <c r="P807" s="143">
        <v>0.59</v>
      </c>
      <c r="Q807" s="22">
        <v>1.26</v>
      </c>
      <c r="R807" s="22">
        <v>1.03</v>
      </c>
      <c r="S807" s="22">
        <v>1.18</v>
      </c>
      <c r="T807" s="143" t="s">
        <v>103</v>
      </c>
      <c r="U807" s="22">
        <v>1.1000000000000001</v>
      </c>
      <c r="V807" s="143">
        <v>2.5999999999999999E-2</v>
      </c>
      <c r="W807" s="149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</v>
      </c>
    </row>
    <row r="808" spans="1:65">
      <c r="A808" s="30"/>
      <c r="B808" s="19">
        <v>1</v>
      </c>
      <c r="C808" s="9">
        <v>2</v>
      </c>
      <c r="D808" s="11">
        <v>1.32</v>
      </c>
      <c r="E808" s="144" t="s">
        <v>334</v>
      </c>
      <c r="F808" s="11">
        <v>1.0450519999999999</v>
      </c>
      <c r="G808" s="11">
        <v>1.18</v>
      </c>
      <c r="H808" s="144" t="s">
        <v>103</v>
      </c>
      <c r="I808" s="11">
        <v>1.25</v>
      </c>
      <c r="J808" s="11">
        <v>1.24</v>
      </c>
      <c r="K808" s="11">
        <v>1.1599999999999999</v>
      </c>
      <c r="L808" s="11">
        <v>1.22</v>
      </c>
      <c r="M808" s="11">
        <v>1.44</v>
      </c>
      <c r="N808" s="144">
        <v>0.51981651381000005</v>
      </c>
      <c r="O808" s="144">
        <v>0.49</v>
      </c>
      <c r="P808" s="144">
        <v>0.62</v>
      </c>
      <c r="Q808" s="11">
        <v>1.22</v>
      </c>
      <c r="R808" s="11">
        <v>1.05</v>
      </c>
      <c r="S808" s="11">
        <v>1.1499999999999999</v>
      </c>
      <c r="T808" s="144" t="s">
        <v>103</v>
      </c>
      <c r="U808" s="11">
        <v>1.1000000000000001</v>
      </c>
      <c r="V808" s="144">
        <v>5.1999999999999998E-2</v>
      </c>
      <c r="W808" s="149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36</v>
      </c>
    </row>
    <row r="809" spans="1:65">
      <c r="A809" s="30"/>
      <c r="B809" s="19">
        <v>1</v>
      </c>
      <c r="C809" s="9">
        <v>3</v>
      </c>
      <c r="D809" s="11">
        <v>1.35</v>
      </c>
      <c r="E809" s="144" t="s">
        <v>334</v>
      </c>
      <c r="F809" s="11">
        <v>1.3634090000000001</v>
      </c>
      <c r="G809" s="11">
        <v>1.1000000000000001</v>
      </c>
      <c r="H809" s="144" t="s">
        <v>103</v>
      </c>
      <c r="I809" s="11">
        <v>1.25</v>
      </c>
      <c r="J809" s="11">
        <v>1.23</v>
      </c>
      <c r="K809" s="11">
        <v>1.1200000000000001</v>
      </c>
      <c r="L809" s="11">
        <v>1.31</v>
      </c>
      <c r="M809" s="11">
        <v>1.43</v>
      </c>
      <c r="N809" s="144">
        <v>0.56198134983000003</v>
      </c>
      <c r="O809" s="144">
        <v>0.49</v>
      </c>
      <c r="P809" s="144">
        <v>0.63</v>
      </c>
      <c r="Q809" s="11">
        <v>1.24</v>
      </c>
      <c r="R809" s="11">
        <v>1.05</v>
      </c>
      <c r="S809" s="11">
        <v>1.17</v>
      </c>
      <c r="T809" s="144" t="s">
        <v>103</v>
      </c>
      <c r="U809" s="11">
        <v>1.1000000000000001</v>
      </c>
      <c r="V809" s="11"/>
      <c r="W809" s="149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16</v>
      </c>
    </row>
    <row r="810" spans="1:65">
      <c r="A810" s="30"/>
      <c r="B810" s="19">
        <v>1</v>
      </c>
      <c r="C810" s="9">
        <v>4</v>
      </c>
      <c r="D810" s="11">
        <v>1.35</v>
      </c>
      <c r="E810" s="144" t="s">
        <v>334</v>
      </c>
      <c r="F810" s="11">
        <v>1.106819</v>
      </c>
      <c r="G810" s="11">
        <v>1.07</v>
      </c>
      <c r="H810" s="144" t="s">
        <v>103</v>
      </c>
      <c r="I810" s="11">
        <v>1.21</v>
      </c>
      <c r="J810" s="11">
        <v>1.27</v>
      </c>
      <c r="K810" s="11">
        <v>1.21</v>
      </c>
      <c r="L810" s="11">
        <v>1.2</v>
      </c>
      <c r="M810" s="11">
        <v>1.42</v>
      </c>
      <c r="N810" s="144">
        <v>0.62081042194999991</v>
      </c>
      <c r="O810" s="145">
        <v>0.54</v>
      </c>
      <c r="P810" s="144">
        <v>0.56999999999999995</v>
      </c>
      <c r="Q810" s="11">
        <v>1.22</v>
      </c>
      <c r="R810" s="145">
        <v>1.1200000000000001</v>
      </c>
      <c r="S810" s="11">
        <v>1.1599999999999999</v>
      </c>
      <c r="T810" s="144" t="s">
        <v>103</v>
      </c>
      <c r="U810" s="11">
        <v>1.1000000000000001</v>
      </c>
      <c r="V810" s="11"/>
      <c r="W810" s="149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1.2035101805555555</v>
      </c>
    </row>
    <row r="811" spans="1:65">
      <c r="A811" s="30"/>
      <c r="B811" s="19">
        <v>1</v>
      </c>
      <c r="C811" s="9">
        <v>5</v>
      </c>
      <c r="D811" s="11">
        <v>1.37</v>
      </c>
      <c r="E811" s="144" t="s">
        <v>334</v>
      </c>
      <c r="F811" s="11">
        <v>1.095297</v>
      </c>
      <c r="G811" s="11">
        <v>1.1299999999999999</v>
      </c>
      <c r="H811" s="144" t="s">
        <v>103</v>
      </c>
      <c r="I811" s="11">
        <v>1.27</v>
      </c>
      <c r="J811" s="11">
        <v>1.22</v>
      </c>
      <c r="K811" s="11">
        <v>1.2</v>
      </c>
      <c r="L811" s="11">
        <v>1.3</v>
      </c>
      <c r="M811" s="11">
        <v>1.39</v>
      </c>
      <c r="N811" s="144">
        <v>0.51693555025000004</v>
      </c>
      <c r="O811" s="144">
        <v>0.48</v>
      </c>
      <c r="P811" s="144">
        <v>0.62</v>
      </c>
      <c r="Q811" s="11">
        <v>1.2</v>
      </c>
      <c r="R811" s="11">
        <v>1.05</v>
      </c>
      <c r="S811" s="11">
        <v>1.1100000000000001</v>
      </c>
      <c r="T811" s="144" t="s">
        <v>103</v>
      </c>
      <c r="U811" s="11">
        <v>1.1000000000000001</v>
      </c>
      <c r="V811" s="11"/>
      <c r="W811" s="149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110</v>
      </c>
    </row>
    <row r="812" spans="1:65">
      <c r="A812" s="30"/>
      <c r="B812" s="19">
        <v>1</v>
      </c>
      <c r="C812" s="9">
        <v>6</v>
      </c>
      <c r="D812" s="11">
        <v>1.28</v>
      </c>
      <c r="E812" s="144" t="s">
        <v>334</v>
      </c>
      <c r="F812" s="11">
        <v>1.1292529999999998</v>
      </c>
      <c r="G812" s="11">
        <v>1.1000000000000001</v>
      </c>
      <c r="H812" s="144" t="s">
        <v>103</v>
      </c>
      <c r="I812" s="11">
        <v>1.25</v>
      </c>
      <c r="J812" s="11">
        <v>1.18</v>
      </c>
      <c r="K812" s="11">
        <v>1.1200000000000001</v>
      </c>
      <c r="L812" s="11">
        <v>1.1599999999999999</v>
      </c>
      <c r="M812" s="11">
        <v>1.39</v>
      </c>
      <c r="N812" s="144">
        <v>0.52184982753999998</v>
      </c>
      <c r="O812" s="144">
        <v>0.48</v>
      </c>
      <c r="P812" s="144">
        <v>0.59</v>
      </c>
      <c r="Q812" s="11">
        <v>1.26</v>
      </c>
      <c r="R812" s="11">
        <v>1.08</v>
      </c>
      <c r="S812" s="11">
        <v>1.1100000000000001</v>
      </c>
      <c r="T812" s="144" t="s">
        <v>103</v>
      </c>
      <c r="U812" s="11">
        <v>1.1000000000000001</v>
      </c>
      <c r="V812" s="11"/>
      <c r="W812" s="149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20" t="s">
        <v>258</v>
      </c>
      <c r="C813" s="12"/>
      <c r="D813" s="23">
        <v>1.3216666666666668</v>
      </c>
      <c r="E813" s="23" t="s">
        <v>692</v>
      </c>
      <c r="F813" s="23">
        <v>1.1817888333333333</v>
      </c>
      <c r="G813" s="23">
        <v>1.1166666666666665</v>
      </c>
      <c r="H813" s="23" t="s">
        <v>692</v>
      </c>
      <c r="I813" s="23">
        <v>1.2383333333333333</v>
      </c>
      <c r="J813" s="23">
        <v>1.23</v>
      </c>
      <c r="K813" s="23">
        <v>1.1683333333333332</v>
      </c>
      <c r="L813" s="23">
        <v>1.2449999999999999</v>
      </c>
      <c r="M813" s="23">
        <v>1.4083333333333332</v>
      </c>
      <c r="N813" s="23">
        <v>0.55970720201500002</v>
      </c>
      <c r="O813" s="23">
        <v>0.49666666666666665</v>
      </c>
      <c r="P813" s="23">
        <v>0.60333333333333328</v>
      </c>
      <c r="Q813" s="23">
        <v>1.2333333333333332</v>
      </c>
      <c r="R813" s="23">
        <v>1.0633333333333332</v>
      </c>
      <c r="S813" s="23">
        <v>1.1466666666666667</v>
      </c>
      <c r="T813" s="23" t="s">
        <v>692</v>
      </c>
      <c r="U813" s="23">
        <v>1.0999999999999999</v>
      </c>
      <c r="V813" s="23">
        <v>3.9E-2</v>
      </c>
      <c r="W813" s="149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259</v>
      </c>
      <c r="C814" s="29"/>
      <c r="D814" s="11">
        <v>1.335</v>
      </c>
      <c r="E814" s="11" t="s">
        <v>692</v>
      </c>
      <c r="F814" s="11">
        <v>1.118036</v>
      </c>
      <c r="G814" s="11">
        <v>1.1100000000000001</v>
      </c>
      <c r="H814" s="11" t="s">
        <v>692</v>
      </c>
      <c r="I814" s="11">
        <v>1.25</v>
      </c>
      <c r="J814" s="11">
        <v>1.2349999999999999</v>
      </c>
      <c r="K814" s="11">
        <v>1.18</v>
      </c>
      <c r="L814" s="11">
        <v>1.25</v>
      </c>
      <c r="M814" s="11">
        <v>1.4049999999999998</v>
      </c>
      <c r="N814" s="11">
        <v>0.541915588685</v>
      </c>
      <c r="O814" s="11">
        <v>0.49</v>
      </c>
      <c r="P814" s="11">
        <v>0.60499999999999998</v>
      </c>
      <c r="Q814" s="11">
        <v>1.23</v>
      </c>
      <c r="R814" s="11">
        <v>1.05</v>
      </c>
      <c r="S814" s="11">
        <v>1.1549999999999998</v>
      </c>
      <c r="T814" s="11" t="s">
        <v>692</v>
      </c>
      <c r="U814" s="11">
        <v>1.1000000000000001</v>
      </c>
      <c r="V814" s="11">
        <v>3.9E-2</v>
      </c>
      <c r="W814" s="149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260</v>
      </c>
      <c r="C815" s="29"/>
      <c r="D815" s="24">
        <v>4.3550736694878883E-2</v>
      </c>
      <c r="E815" s="24" t="s">
        <v>692</v>
      </c>
      <c r="F815" s="24">
        <v>0.13866778632748955</v>
      </c>
      <c r="G815" s="24">
        <v>3.7237973450050449E-2</v>
      </c>
      <c r="H815" s="24" t="s">
        <v>692</v>
      </c>
      <c r="I815" s="24">
        <v>2.7141603981096399E-2</v>
      </c>
      <c r="J815" s="24">
        <v>2.966479394838268E-2</v>
      </c>
      <c r="K815" s="24">
        <v>4.1190613817551458E-2</v>
      </c>
      <c r="L815" s="24">
        <v>6.0580524923443894E-2</v>
      </c>
      <c r="M815" s="24">
        <v>2.483277404291892E-2</v>
      </c>
      <c r="N815" s="24">
        <v>4.869883986880251E-2</v>
      </c>
      <c r="O815" s="24">
        <v>2.2509257354845533E-2</v>
      </c>
      <c r="P815" s="24">
        <v>2.3380903889000264E-2</v>
      </c>
      <c r="Q815" s="24">
        <v>2.4221202832779957E-2</v>
      </c>
      <c r="R815" s="24">
        <v>3.2041639575194465E-2</v>
      </c>
      <c r="S815" s="24">
        <v>3.0110906108363159E-2</v>
      </c>
      <c r="T815" s="24" t="s">
        <v>692</v>
      </c>
      <c r="U815" s="24">
        <v>2.4323767777952469E-16</v>
      </c>
      <c r="V815" s="24">
        <v>1.8384776310850229E-2</v>
      </c>
      <c r="W815" s="203"/>
      <c r="X815" s="204"/>
      <c r="Y815" s="204"/>
      <c r="Z815" s="204"/>
      <c r="AA815" s="204"/>
      <c r="AB815" s="204"/>
      <c r="AC815" s="204"/>
      <c r="AD815" s="204"/>
      <c r="AE815" s="204"/>
      <c r="AF815" s="204"/>
      <c r="AG815" s="204"/>
      <c r="AH815" s="204"/>
      <c r="AI815" s="204"/>
      <c r="AJ815" s="204"/>
      <c r="AK815" s="204"/>
      <c r="AL815" s="204"/>
      <c r="AM815" s="204"/>
      <c r="AN815" s="204"/>
      <c r="AO815" s="204"/>
      <c r="AP815" s="204"/>
      <c r="AQ815" s="204"/>
      <c r="AR815" s="204"/>
      <c r="AS815" s="204"/>
      <c r="AT815" s="204"/>
      <c r="AU815" s="204"/>
      <c r="AV815" s="204"/>
      <c r="AW815" s="204"/>
      <c r="AX815" s="204"/>
      <c r="AY815" s="204"/>
      <c r="AZ815" s="204"/>
      <c r="BA815" s="204"/>
      <c r="BB815" s="204"/>
      <c r="BC815" s="204"/>
      <c r="BD815" s="204"/>
      <c r="BE815" s="204"/>
      <c r="BF815" s="204"/>
      <c r="BG815" s="204"/>
      <c r="BH815" s="204"/>
      <c r="BI815" s="204"/>
      <c r="BJ815" s="204"/>
      <c r="BK815" s="204"/>
      <c r="BL815" s="204"/>
      <c r="BM815" s="56"/>
    </row>
    <row r="816" spans="1:65">
      <c r="A816" s="30"/>
      <c r="B816" s="3" t="s">
        <v>86</v>
      </c>
      <c r="C816" s="29"/>
      <c r="D816" s="13">
        <v>3.2951377070526262E-2</v>
      </c>
      <c r="E816" s="13" t="s">
        <v>692</v>
      </c>
      <c r="F816" s="13">
        <v>0.11733719461231122</v>
      </c>
      <c r="G816" s="13">
        <v>3.3347438910492945E-2</v>
      </c>
      <c r="H816" s="13" t="s">
        <v>692</v>
      </c>
      <c r="I816" s="13">
        <v>2.1917849782850392E-2</v>
      </c>
      <c r="J816" s="13">
        <v>2.411771865722169E-2</v>
      </c>
      <c r="K816" s="13">
        <v>3.5255874879501964E-2</v>
      </c>
      <c r="L816" s="13">
        <v>4.8659056163408758E-2</v>
      </c>
      <c r="M816" s="13">
        <v>1.7632738965386217E-2</v>
      </c>
      <c r="N816" s="13">
        <v>8.7007706339103694E-2</v>
      </c>
      <c r="O816" s="13">
        <v>4.532065239230644E-2</v>
      </c>
      <c r="P816" s="13">
        <v>3.8752879374033593E-2</v>
      </c>
      <c r="Q816" s="13">
        <v>1.9638813107659428E-2</v>
      </c>
      <c r="R816" s="13">
        <v>3.0133203362251851E-2</v>
      </c>
      <c r="S816" s="13">
        <v>2.625951114101438E-2</v>
      </c>
      <c r="T816" s="13" t="s">
        <v>692</v>
      </c>
      <c r="U816" s="13">
        <v>2.2112516161774974E-16</v>
      </c>
      <c r="V816" s="13">
        <v>0.47140452079103151</v>
      </c>
      <c r="W816" s="149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261</v>
      </c>
      <c r="C817" s="29"/>
      <c r="D817" s="13">
        <v>9.8176557224109784E-2</v>
      </c>
      <c r="E817" s="13" t="s">
        <v>692</v>
      </c>
      <c r="F817" s="13">
        <v>-1.8048328608400555E-2</v>
      </c>
      <c r="G817" s="13">
        <v>-7.2158520378116764E-2</v>
      </c>
      <c r="H817" s="13" t="s">
        <v>692</v>
      </c>
      <c r="I817" s="13">
        <v>2.893465575979004E-2</v>
      </c>
      <c r="J817" s="13">
        <v>2.2010465613358177E-2</v>
      </c>
      <c r="K817" s="13">
        <v>-2.9228541470238456E-2</v>
      </c>
      <c r="L817" s="13">
        <v>3.4474007876935664E-2</v>
      </c>
      <c r="M817" s="13">
        <v>0.17018813474700223</v>
      </c>
      <c r="N817" s="13">
        <v>-0.53493770883048775</v>
      </c>
      <c r="O817" s="13">
        <v>-0.5873182672726549</v>
      </c>
      <c r="P817" s="13">
        <v>-0.4986886333983257</v>
      </c>
      <c r="Q817" s="13">
        <v>2.4780141671930878E-2</v>
      </c>
      <c r="R817" s="13">
        <v>-0.1164733373152812</v>
      </c>
      <c r="S817" s="13">
        <v>-4.7231435850961456E-2</v>
      </c>
      <c r="T817" s="13" t="s">
        <v>692</v>
      </c>
      <c r="U817" s="13">
        <v>-8.6006900670980602E-2</v>
      </c>
      <c r="V817" s="13">
        <v>-0.9675947901146984</v>
      </c>
      <c r="W817" s="149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46" t="s">
        <v>262</v>
      </c>
      <c r="C818" s="47"/>
      <c r="D818" s="45">
        <v>1.1499999999999999</v>
      </c>
      <c r="E818" s="45">
        <v>0.56000000000000005</v>
      </c>
      <c r="F818" s="45">
        <v>0</v>
      </c>
      <c r="G818" s="45">
        <v>0.54</v>
      </c>
      <c r="H818" s="45">
        <v>10.87</v>
      </c>
      <c r="I818" s="45">
        <v>0.47</v>
      </c>
      <c r="J818" s="45">
        <v>0.4</v>
      </c>
      <c r="K818" s="45">
        <v>0.11</v>
      </c>
      <c r="L818" s="45">
        <v>0.52</v>
      </c>
      <c r="M818" s="45">
        <v>1.87</v>
      </c>
      <c r="N818" s="45">
        <v>5.13</v>
      </c>
      <c r="O818" s="45">
        <v>5.65</v>
      </c>
      <c r="P818" s="45">
        <v>4.7699999999999996</v>
      </c>
      <c r="Q818" s="45">
        <v>0.42</v>
      </c>
      <c r="R818" s="45">
        <v>0.98</v>
      </c>
      <c r="S818" s="45">
        <v>0.28999999999999998</v>
      </c>
      <c r="T818" s="45">
        <v>10.87</v>
      </c>
      <c r="U818" s="45">
        <v>0.67</v>
      </c>
      <c r="V818" s="45">
        <v>9.42</v>
      </c>
      <c r="W818" s="149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1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BM819" s="55"/>
    </row>
    <row r="820" spans="1:65" ht="15">
      <c r="B820" s="8" t="s">
        <v>595</v>
      </c>
      <c r="BM820" s="28" t="s">
        <v>66</v>
      </c>
    </row>
    <row r="821" spans="1:65" ht="15">
      <c r="A821" s="25" t="s">
        <v>9</v>
      </c>
      <c r="B821" s="18" t="s">
        <v>110</v>
      </c>
      <c r="C821" s="15" t="s">
        <v>111</v>
      </c>
      <c r="D821" s="16" t="s">
        <v>227</v>
      </c>
      <c r="E821" s="17" t="s">
        <v>227</v>
      </c>
      <c r="F821" s="17" t="s">
        <v>227</v>
      </c>
      <c r="G821" s="17" t="s">
        <v>227</v>
      </c>
      <c r="H821" s="17" t="s">
        <v>227</v>
      </c>
      <c r="I821" s="17" t="s">
        <v>227</v>
      </c>
      <c r="J821" s="17" t="s">
        <v>227</v>
      </c>
      <c r="K821" s="17" t="s">
        <v>227</v>
      </c>
      <c r="L821" s="17" t="s">
        <v>227</v>
      </c>
      <c r="M821" s="17" t="s">
        <v>227</v>
      </c>
      <c r="N821" s="17" t="s">
        <v>227</v>
      </c>
      <c r="O821" s="17" t="s">
        <v>227</v>
      </c>
      <c r="P821" s="17" t="s">
        <v>227</v>
      </c>
      <c r="Q821" s="17" t="s">
        <v>227</v>
      </c>
      <c r="R821" s="17" t="s">
        <v>227</v>
      </c>
      <c r="S821" s="17" t="s">
        <v>227</v>
      </c>
      <c r="T821" s="17" t="s">
        <v>227</v>
      </c>
      <c r="U821" s="17" t="s">
        <v>227</v>
      </c>
      <c r="V821" s="149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 t="s">
        <v>228</v>
      </c>
      <c r="C822" s="9" t="s">
        <v>228</v>
      </c>
      <c r="D822" s="147" t="s">
        <v>231</v>
      </c>
      <c r="E822" s="148" t="s">
        <v>232</v>
      </c>
      <c r="F822" s="148" t="s">
        <v>236</v>
      </c>
      <c r="G822" s="148" t="s">
        <v>237</v>
      </c>
      <c r="H822" s="148" t="s">
        <v>238</v>
      </c>
      <c r="I822" s="148" t="s">
        <v>239</v>
      </c>
      <c r="J822" s="148" t="s">
        <v>240</v>
      </c>
      <c r="K822" s="148" t="s">
        <v>241</v>
      </c>
      <c r="L822" s="148" t="s">
        <v>242</v>
      </c>
      <c r="M822" s="148" t="s">
        <v>243</v>
      </c>
      <c r="N822" s="148" t="s">
        <v>245</v>
      </c>
      <c r="O822" s="148" t="s">
        <v>246</v>
      </c>
      <c r="P822" s="148" t="s">
        <v>247</v>
      </c>
      <c r="Q822" s="148" t="s">
        <v>248</v>
      </c>
      <c r="R822" s="148" t="s">
        <v>282</v>
      </c>
      <c r="S822" s="148" t="s">
        <v>251</v>
      </c>
      <c r="T822" s="148" t="s">
        <v>252</v>
      </c>
      <c r="U822" s="148" t="s">
        <v>296</v>
      </c>
      <c r="V822" s="149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 t="s">
        <v>3</v>
      </c>
    </row>
    <row r="823" spans="1:65">
      <c r="A823" s="30"/>
      <c r="B823" s="19"/>
      <c r="C823" s="9"/>
      <c r="D823" s="10" t="s">
        <v>286</v>
      </c>
      <c r="E823" s="11" t="s">
        <v>285</v>
      </c>
      <c r="F823" s="11" t="s">
        <v>318</v>
      </c>
      <c r="G823" s="11" t="s">
        <v>285</v>
      </c>
      <c r="H823" s="11" t="s">
        <v>285</v>
      </c>
      <c r="I823" s="11" t="s">
        <v>285</v>
      </c>
      <c r="J823" s="11" t="s">
        <v>285</v>
      </c>
      <c r="K823" s="11" t="s">
        <v>285</v>
      </c>
      <c r="L823" s="11" t="s">
        <v>285</v>
      </c>
      <c r="M823" s="11" t="s">
        <v>318</v>
      </c>
      <c r="N823" s="11" t="s">
        <v>318</v>
      </c>
      <c r="O823" s="11" t="s">
        <v>285</v>
      </c>
      <c r="P823" s="11" t="s">
        <v>285</v>
      </c>
      <c r="Q823" s="11" t="s">
        <v>285</v>
      </c>
      <c r="R823" s="11" t="s">
        <v>318</v>
      </c>
      <c r="S823" s="11" t="s">
        <v>286</v>
      </c>
      <c r="T823" s="11" t="s">
        <v>286</v>
      </c>
      <c r="U823" s="11" t="s">
        <v>286</v>
      </c>
      <c r="V823" s="149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2</v>
      </c>
    </row>
    <row r="824" spans="1:65">
      <c r="A824" s="30"/>
      <c r="B824" s="19"/>
      <c r="C824" s="9"/>
      <c r="D824" s="26" t="s">
        <v>319</v>
      </c>
      <c r="E824" s="26" t="s">
        <v>320</v>
      </c>
      <c r="F824" s="26" t="s">
        <v>321</v>
      </c>
      <c r="G824" s="26" t="s">
        <v>321</v>
      </c>
      <c r="H824" s="26" t="s">
        <v>321</v>
      </c>
      <c r="I824" s="26" t="s">
        <v>321</v>
      </c>
      <c r="J824" s="26" t="s">
        <v>321</v>
      </c>
      <c r="K824" s="26" t="s">
        <v>321</v>
      </c>
      <c r="L824" s="26" t="s">
        <v>321</v>
      </c>
      <c r="M824" s="26" t="s">
        <v>319</v>
      </c>
      <c r="N824" s="26" t="s">
        <v>319</v>
      </c>
      <c r="O824" s="26" t="s">
        <v>321</v>
      </c>
      <c r="P824" s="26" t="s">
        <v>319</v>
      </c>
      <c r="Q824" s="26" t="s">
        <v>288</v>
      </c>
      <c r="R824" s="26" t="s">
        <v>322</v>
      </c>
      <c r="S824" s="26" t="s">
        <v>319</v>
      </c>
      <c r="T824" s="26" t="s">
        <v>257</v>
      </c>
      <c r="U824" s="26" t="s">
        <v>321</v>
      </c>
      <c r="V824" s="149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</v>
      </c>
    </row>
    <row r="825" spans="1:65">
      <c r="A825" s="30"/>
      <c r="B825" s="18">
        <v>1</v>
      </c>
      <c r="C825" s="14">
        <v>1</v>
      </c>
      <c r="D825" s="22">
        <v>4.7</v>
      </c>
      <c r="E825" s="22">
        <v>5.3024054933170461</v>
      </c>
      <c r="F825" s="22">
        <v>6.5</v>
      </c>
      <c r="G825" s="150">
        <v>4.7</v>
      </c>
      <c r="H825" s="22">
        <v>5.2</v>
      </c>
      <c r="I825" s="22">
        <v>6</v>
      </c>
      <c r="J825" s="22">
        <v>5.3</v>
      </c>
      <c r="K825" s="22">
        <v>4.7</v>
      </c>
      <c r="L825" s="22">
        <v>5.8</v>
      </c>
      <c r="M825" s="22">
        <v>5.2744701023299996</v>
      </c>
      <c r="N825" s="143">
        <v>6</v>
      </c>
      <c r="O825" s="22">
        <v>4.8</v>
      </c>
      <c r="P825" s="143">
        <v>6</v>
      </c>
      <c r="Q825" s="22">
        <v>3.9</v>
      </c>
      <c r="R825" s="143">
        <v>6</v>
      </c>
      <c r="S825" s="22">
        <v>4.5</v>
      </c>
      <c r="T825" s="143">
        <v>4</v>
      </c>
      <c r="U825" s="22">
        <v>4.4009999999999998</v>
      </c>
      <c r="V825" s="149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9">
        <v>1</v>
      </c>
      <c r="C826" s="9">
        <v>2</v>
      </c>
      <c r="D826" s="11">
        <v>4.5</v>
      </c>
      <c r="E826" s="11">
        <v>5.0662855258084383</v>
      </c>
      <c r="F826" s="11">
        <v>6.3</v>
      </c>
      <c r="G826" s="11">
        <v>5.4</v>
      </c>
      <c r="H826" s="11">
        <v>5.4</v>
      </c>
      <c r="I826" s="11">
        <v>6</v>
      </c>
      <c r="J826" s="11">
        <v>5.3</v>
      </c>
      <c r="K826" s="11">
        <v>5</v>
      </c>
      <c r="L826" s="11">
        <v>5.9</v>
      </c>
      <c r="M826" s="11">
        <v>5.1735378984300002</v>
      </c>
      <c r="N826" s="144">
        <v>6</v>
      </c>
      <c r="O826" s="11">
        <v>4.8</v>
      </c>
      <c r="P826" s="144">
        <v>6</v>
      </c>
      <c r="Q826" s="11">
        <v>4</v>
      </c>
      <c r="R826" s="144">
        <v>6</v>
      </c>
      <c r="S826" s="11">
        <v>4.5</v>
      </c>
      <c r="T826" s="144">
        <v>4</v>
      </c>
      <c r="U826" s="11">
        <v>3.6360000000000001</v>
      </c>
      <c r="V826" s="149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37</v>
      </c>
    </row>
    <row r="827" spans="1:65">
      <c r="A827" s="30"/>
      <c r="B827" s="19">
        <v>1</v>
      </c>
      <c r="C827" s="9">
        <v>3</v>
      </c>
      <c r="D827" s="11">
        <v>4.5999999999999996</v>
      </c>
      <c r="E827" s="11">
        <v>5.1315544481846276</v>
      </c>
      <c r="F827" s="11">
        <v>6.2</v>
      </c>
      <c r="G827" s="11">
        <v>5.2</v>
      </c>
      <c r="H827" s="11">
        <v>5.3</v>
      </c>
      <c r="I827" s="11">
        <v>6</v>
      </c>
      <c r="J827" s="11">
        <v>5.0999999999999996</v>
      </c>
      <c r="K827" s="11">
        <v>4.7</v>
      </c>
      <c r="L827" s="11">
        <v>6</v>
      </c>
      <c r="M827" s="11">
        <v>5.3627225259299998</v>
      </c>
      <c r="N827" s="144">
        <v>6</v>
      </c>
      <c r="O827" s="11">
        <v>4.5999999999999996</v>
      </c>
      <c r="P827" s="144">
        <v>7</v>
      </c>
      <c r="Q827" s="11">
        <v>3.9</v>
      </c>
      <c r="R827" s="144">
        <v>5</v>
      </c>
      <c r="S827" s="11">
        <v>4.3</v>
      </c>
      <c r="T827" s="144">
        <v>4</v>
      </c>
      <c r="U827" s="11">
        <v>4.3019999999999996</v>
      </c>
      <c r="V827" s="149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16</v>
      </c>
    </row>
    <row r="828" spans="1:65">
      <c r="A828" s="30"/>
      <c r="B828" s="19">
        <v>1</v>
      </c>
      <c r="C828" s="9">
        <v>4</v>
      </c>
      <c r="D828" s="11">
        <v>4.5999999999999996</v>
      </c>
      <c r="E828" s="11">
        <v>5.1951569767780832</v>
      </c>
      <c r="F828" s="11">
        <v>6.1</v>
      </c>
      <c r="G828" s="11">
        <v>5.4</v>
      </c>
      <c r="H828" s="11">
        <v>5.3</v>
      </c>
      <c r="I828" s="11">
        <v>6.1</v>
      </c>
      <c r="J828" s="11">
        <v>5.5</v>
      </c>
      <c r="K828" s="11">
        <v>5</v>
      </c>
      <c r="L828" s="11">
        <v>5.9</v>
      </c>
      <c r="M828" s="11">
        <v>5.34323035213</v>
      </c>
      <c r="N828" s="144">
        <v>6</v>
      </c>
      <c r="O828" s="11">
        <v>4.9000000000000004</v>
      </c>
      <c r="P828" s="144">
        <v>7</v>
      </c>
      <c r="Q828" s="11">
        <v>3.8</v>
      </c>
      <c r="R828" s="144">
        <v>5</v>
      </c>
      <c r="S828" s="11">
        <v>4.4000000000000004</v>
      </c>
      <c r="T828" s="144">
        <v>4</v>
      </c>
      <c r="U828" s="11">
        <v>3.8609999999999998</v>
      </c>
      <c r="V828" s="149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5.0762631112332501</v>
      </c>
    </row>
    <row r="829" spans="1:65">
      <c r="A829" s="30"/>
      <c r="B829" s="19">
        <v>1</v>
      </c>
      <c r="C829" s="9">
        <v>5</v>
      </c>
      <c r="D829" s="11">
        <v>4.7</v>
      </c>
      <c r="E829" s="11">
        <v>4.9664883434269029</v>
      </c>
      <c r="F829" s="11">
        <v>6.3</v>
      </c>
      <c r="G829" s="11">
        <v>5.2</v>
      </c>
      <c r="H829" s="11">
        <v>5.2</v>
      </c>
      <c r="I829" s="11">
        <v>6.3</v>
      </c>
      <c r="J829" s="11">
        <v>5.4</v>
      </c>
      <c r="K829" s="11">
        <v>4.9000000000000004</v>
      </c>
      <c r="L829" s="11">
        <v>5.6</v>
      </c>
      <c r="M829" s="11">
        <v>5.1990877546299998</v>
      </c>
      <c r="N829" s="144">
        <v>6</v>
      </c>
      <c r="O829" s="145">
        <v>4.3</v>
      </c>
      <c r="P829" s="144">
        <v>6</v>
      </c>
      <c r="Q829" s="11">
        <v>3.7</v>
      </c>
      <c r="R829" s="144">
        <v>5</v>
      </c>
      <c r="S829" s="11">
        <v>4.5</v>
      </c>
      <c r="T829" s="144">
        <v>4</v>
      </c>
      <c r="U829" s="11">
        <v>4.38</v>
      </c>
      <c r="V829" s="149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111</v>
      </c>
    </row>
    <row r="830" spans="1:65">
      <c r="A830" s="30"/>
      <c r="B830" s="19">
        <v>1</v>
      </c>
      <c r="C830" s="9">
        <v>6</v>
      </c>
      <c r="D830" s="11">
        <v>4.5999999999999996</v>
      </c>
      <c r="E830" s="11">
        <v>5.2303804869450117</v>
      </c>
      <c r="F830" s="11">
        <v>6.1</v>
      </c>
      <c r="G830" s="11">
        <v>5.2</v>
      </c>
      <c r="H830" s="11">
        <v>5.3</v>
      </c>
      <c r="I830" s="11">
        <v>6.1</v>
      </c>
      <c r="J830" s="11">
        <v>5.2</v>
      </c>
      <c r="K830" s="11">
        <v>5</v>
      </c>
      <c r="L830" s="11">
        <v>5.7</v>
      </c>
      <c r="M830" s="11">
        <v>5.1747814356828874</v>
      </c>
      <c r="N830" s="144">
        <v>6</v>
      </c>
      <c r="O830" s="11">
        <v>4.8</v>
      </c>
      <c r="P830" s="144">
        <v>7</v>
      </c>
      <c r="Q830" s="11">
        <v>3.8</v>
      </c>
      <c r="R830" s="144">
        <v>5</v>
      </c>
      <c r="S830" s="11">
        <v>4.3</v>
      </c>
      <c r="T830" s="144">
        <v>3</v>
      </c>
      <c r="U830" s="11">
        <v>4.0460000000000003</v>
      </c>
      <c r="V830" s="149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20" t="s">
        <v>258</v>
      </c>
      <c r="C831" s="12"/>
      <c r="D831" s="23">
        <v>4.6166666666666663</v>
      </c>
      <c r="E831" s="23">
        <v>5.1487118790766848</v>
      </c>
      <c r="F831" s="23">
        <v>6.25</v>
      </c>
      <c r="G831" s="23">
        <v>5.1833333333333336</v>
      </c>
      <c r="H831" s="23">
        <v>5.2833333333333341</v>
      </c>
      <c r="I831" s="23">
        <v>6.083333333333333</v>
      </c>
      <c r="J831" s="23">
        <v>5.3</v>
      </c>
      <c r="K831" s="23">
        <v>4.8833333333333329</v>
      </c>
      <c r="L831" s="23">
        <v>5.8166666666666673</v>
      </c>
      <c r="M831" s="23">
        <v>5.2546383448554819</v>
      </c>
      <c r="N831" s="23">
        <v>6</v>
      </c>
      <c r="O831" s="23">
        <v>4.7</v>
      </c>
      <c r="P831" s="23">
        <v>6.5</v>
      </c>
      <c r="Q831" s="23">
        <v>3.85</v>
      </c>
      <c r="R831" s="23">
        <v>5.333333333333333</v>
      </c>
      <c r="S831" s="23">
        <v>4.416666666666667</v>
      </c>
      <c r="T831" s="23">
        <v>3.8333333333333335</v>
      </c>
      <c r="U831" s="23">
        <v>4.1043333333333329</v>
      </c>
      <c r="V831" s="149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259</v>
      </c>
      <c r="C832" s="29"/>
      <c r="D832" s="11">
        <v>4.5999999999999996</v>
      </c>
      <c r="E832" s="11">
        <v>5.1633557124813549</v>
      </c>
      <c r="F832" s="11">
        <v>6.25</v>
      </c>
      <c r="G832" s="11">
        <v>5.2</v>
      </c>
      <c r="H832" s="11">
        <v>5.3</v>
      </c>
      <c r="I832" s="11">
        <v>6.05</v>
      </c>
      <c r="J832" s="11">
        <v>5.3</v>
      </c>
      <c r="K832" s="11">
        <v>4.95</v>
      </c>
      <c r="L832" s="11">
        <v>5.85</v>
      </c>
      <c r="M832" s="11">
        <v>5.2367789284799997</v>
      </c>
      <c r="N832" s="11">
        <v>6</v>
      </c>
      <c r="O832" s="11">
        <v>4.8</v>
      </c>
      <c r="P832" s="11">
        <v>6.5</v>
      </c>
      <c r="Q832" s="11">
        <v>3.8499999999999996</v>
      </c>
      <c r="R832" s="11">
        <v>5</v>
      </c>
      <c r="S832" s="11">
        <v>4.45</v>
      </c>
      <c r="T832" s="11">
        <v>4</v>
      </c>
      <c r="U832" s="11">
        <v>4.1739999999999995</v>
      </c>
      <c r="V832" s="149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260</v>
      </c>
      <c r="C833" s="29"/>
      <c r="D833" s="24">
        <v>7.5277265270908222E-2</v>
      </c>
      <c r="E833" s="24">
        <v>0.12061719094932762</v>
      </c>
      <c r="F833" s="24">
        <v>0.15165750888103113</v>
      </c>
      <c r="G833" s="24">
        <v>0.25625508125043434</v>
      </c>
      <c r="H833" s="24">
        <v>7.5277265270908097E-2</v>
      </c>
      <c r="I833" s="24">
        <v>0.11690451944500113</v>
      </c>
      <c r="J833" s="24">
        <v>0.14142135623730964</v>
      </c>
      <c r="K833" s="24">
        <v>0.14719601443879737</v>
      </c>
      <c r="L833" s="24">
        <v>0.14719601443879762</v>
      </c>
      <c r="M833" s="24">
        <v>8.4810741045480045E-2</v>
      </c>
      <c r="N833" s="24">
        <v>0</v>
      </c>
      <c r="O833" s="24">
        <v>0.21908902300206656</v>
      </c>
      <c r="P833" s="24">
        <v>0.54772255750516607</v>
      </c>
      <c r="Q833" s="24">
        <v>0.10488088481701512</v>
      </c>
      <c r="R833" s="24">
        <v>0.51639777949432231</v>
      </c>
      <c r="S833" s="24">
        <v>9.8319208025017577E-2</v>
      </c>
      <c r="T833" s="24">
        <v>0.40824829046386302</v>
      </c>
      <c r="U833" s="24">
        <v>0.31145636398485516</v>
      </c>
      <c r="V833" s="149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86</v>
      </c>
      <c r="C834" s="29"/>
      <c r="D834" s="13">
        <v>1.6305544824023441E-2</v>
      </c>
      <c r="E834" s="13">
        <v>2.3426673269384385E-2</v>
      </c>
      <c r="F834" s="13">
        <v>2.4265201420964982E-2</v>
      </c>
      <c r="G834" s="13">
        <v>4.9438279340919808E-2</v>
      </c>
      <c r="H834" s="13">
        <v>1.4248062827301216E-2</v>
      </c>
      <c r="I834" s="13">
        <v>1.9217181278630324E-2</v>
      </c>
      <c r="J834" s="13">
        <v>2.6683274761756536E-2</v>
      </c>
      <c r="K834" s="13">
        <v>3.0142528554019943E-2</v>
      </c>
      <c r="L834" s="13">
        <v>2.5305905061111335E-2</v>
      </c>
      <c r="M834" s="13">
        <v>1.6140167120828292E-2</v>
      </c>
      <c r="N834" s="13">
        <v>0</v>
      </c>
      <c r="O834" s="13">
        <v>4.6614685745120545E-2</v>
      </c>
      <c r="P834" s="13">
        <v>8.4265008846948625E-2</v>
      </c>
      <c r="Q834" s="13">
        <v>2.724178826415977E-2</v>
      </c>
      <c r="R834" s="13">
        <v>9.6824583655185439E-2</v>
      </c>
      <c r="S834" s="13">
        <v>2.2260952760381338E-2</v>
      </c>
      <c r="T834" s="13">
        <v>0.10649955403405122</v>
      </c>
      <c r="U834" s="13">
        <v>7.5884763417084833E-2</v>
      </c>
      <c r="V834" s="149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261</v>
      </c>
      <c r="C835" s="29"/>
      <c r="D835" s="13">
        <v>-9.0538341787198551E-2</v>
      </c>
      <c r="E835" s="13">
        <v>1.4272067120223442E-2</v>
      </c>
      <c r="F835" s="13">
        <v>0.23122065642527279</v>
      </c>
      <c r="G835" s="13">
        <v>2.1092331062026348E-2</v>
      </c>
      <c r="H835" s="13">
        <v>4.0791861564830834E-2</v>
      </c>
      <c r="I835" s="13">
        <v>0.19838810558726561</v>
      </c>
      <c r="J835" s="13">
        <v>4.4075116648631285E-2</v>
      </c>
      <c r="K835" s="13">
        <v>-3.8006260446386886E-2</v>
      </c>
      <c r="L835" s="13">
        <v>0.14585602424645394</v>
      </c>
      <c r="M835" s="13">
        <v>3.5139083556860129E-2</v>
      </c>
      <c r="N835" s="13">
        <v>0.18197183016826202</v>
      </c>
      <c r="O835" s="13">
        <v>-7.4122066368194739E-2</v>
      </c>
      <c r="P835" s="13">
        <v>0.28046948268228378</v>
      </c>
      <c r="Q835" s="13">
        <v>-0.24156807564203187</v>
      </c>
      <c r="R835" s="13">
        <v>5.0641626816232854E-2</v>
      </c>
      <c r="S835" s="13">
        <v>-0.12993740279280719</v>
      </c>
      <c r="T835" s="13">
        <v>-0.24485133072583265</v>
      </c>
      <c r="U835" s="13">
        <v>-0.1914656030632329</v>
      </c>
      <c r="V835" s="149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46" t="s">
        <v>262</v>
      </c>
      <c r="C836" s="47"/>
      <c r="D836" s="45">
        <v>0.73</v>
      </c>
      <c r="E836" s="45">
        <v>0.02</v>
      </c>
      <c r="F836" s="45">
        <v>1.44</v>
      </c>
      <c r="G836" s="45">
        <v>0.02</v>
      </c>
      <c r="H836" s="45">
        <v>0.16</v>
      </c>
      <c r="I836" s="45">
        <v>1.22</v>
      </c>
      <c r="J836" s="45">
        <v>0.18</v>
      </c>
      <c r="K836" s="45">
        <v>0.38</v>
      </c>
      <c r="L836" s="45">
        <v>0.86</v>
      </c>
      <c r="M836" s="45">
        <v>0.12</v>
      </c>
      <c r="N836" s="45" t="s">
        <v>263</v>
      </c>
      <c r="O836" s="45">
        <v>0.62</v>
      </c>
      <c r="P836" s="45" t="s">
        <v>263</v>
      </c>
      <c r="Q836" s="45">
        <v>1.75</v>
      </c>
      <c r="R836" s="45" t="s">
        <v>263</v>
      </c>
      <c r="S836" s="45">
        <v>1</v>
      </c>
      <c r="T836" s="45" t="s">
        <v>263</v>
      </c>
      <c r="U836" s="45">
        <v>1.41</v>
      </c>
      <c r="V836" s="149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1" t="s">
        <v>335</v>
      </c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BM837" s="55"/>
    </row>
    <row r="838" spans="1:65">
      <c r="BM838" s="55"/>
    </row>
    <row r="839" spans="1:65" ht="15">
      <c r="B839" s="8" t="s">
        <v>596</v>
      </c>
      <c r="BM839" s="28" t="s">
        <v>317</v>
      </c>
    </row>
    <row r="840" spans="1:65" ht="15">
      <c r="A840" s="25" t="s">
        <v>61</v>
      </c>
      <c r="B840" s="18" t="s">
        <v>110</v>
      </c>
      <c r="C840" s="15" t="s">
        <v>111</v>
      </c>
      <c r="D840" s="16" t="s">
        <v>227</v>
      </c>
      <c r="E840" s="17" t="s">
        <v>227</v>
      </c>
      <c r="F840" s="17" t="s">
        <v>227</v>
      </c>
      <c r="G840" s="17" t="s">
        <v>227</v>
      </c>
      <c r="H840" s="17" t="s">
        <v>227</v>
      </c>
      <c r="I840" s="17" t="s">
        <v>227</v>
      </c>
      <c r="J840" s="17" t="s">
        <v>227</v>
      </c>
      <c r="K840" s="17" t="s">
        <v>227</v>
      </c>
      <c r="L840" s="17" t="s">
        <v>227</v>
      </c>
      <c r="M840" s="17" t="s">
        <v>227</v>
      </c>
      <c r="N840" s="17" t="s">
        <v>227</v>
      </c>
      <c r="O840" s="17" t="s">
        <v>227</v>
      </c>
      <c r="P840" s="17" t="s">
        <v>227</v>
      </c>
      <c r="Q840" s="17" t="s">
        <v>227</v>
      </c>
      <c r="R840" s="17" t="s">
        <v>227</v>
      </c>
      <c r="S840" s="17" t="s">
        <v>227</v>
      </c>
      <c r="T840" s="17" t="s">
        <v>227</v>
      </c>
      <c r="U840" s="149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 t="s">
        <v>228</v>
      </c>
      <c r="C841" s="9" t="s">
        <v>228</v>
      </c>
      <c r="D841" s="147" t="s">
        <v>232</v>
      </c>
      <c r="E841" s="148" t="s">
        <v>233</v>
      </c>
      <c r="F841" s="148" t="s">
        <v>236</v>
      </c>
      <c r="G841" s="148" t="s">
        <v>237</v>
      </c>
      <c r="H841" s="148" t="s">
        <v>238</v>
      </c>
      <c r="I841" s="148" t="s">
        <v>239</v>
      </c>
      <c r="J841" s="148" t="s">
        <v>240</v>
      </c>
      <c r="K841" s="148" t="s">
        <v>241</v>
      </c>
      <c r="L841" s="148" t="s">
        <v>242</v>
      </c>
      <c r="M841" s="148" t="s">
        <v>243</v>
      </c>
      <c r="N841" s="148" t="s">
        <v>244</v>
      </c>
      <c r="O841" s="148" t="s">
        <v>245</v>
      </c>
      <c r="P841" s="148" t="s">
        <v>246</v>
      </c>
      <c r="Q841" s="148" t="s">
        <v>248</v>
      </c>
      <c r="R841" s="148" t="s">
        <v>282</v>
      </c>
      <c r="S841" s="148" t="s">
        <v>252</v>
      </c>
      <c r="T841" s="148" t="s">
        <v>296</v>
      </c>
      <c r="U841" s="149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 t="s">
        <v>3</v>
      </c>
    </row>
    <row r="842" spans="1:65">
      <c r="A842" s="30"/>
      <c r="B842" s="19"/>
      <c r="C842" s="9"/>
      <c r="D842" s="10" t="s">
        <v>285</v>
      </c>
      <c r="E842" s="11" t="s">
        <v>286</v>
      </c>
      <c r="F842" s="11" t="s">
        <v>318</v>
      </c>
      <c r="G842" s="11" t="s">
        <v>285</v>
      </c>
      <c r="H842" s="11" t="s">
        <v>285</v>
      </c>
      <c r="I842" s="11" t="s">
        <v>285</v>
      </c>
      <c r="J842" s="11" t="s">
        <v>285</v>
      </c>
      <c r="K842" s="11" t="s">
        <v>285</v>
      </c>
      <c r="L842" s="11" t="s">
        <v>285</v>
      </c>
      <c r="M842" s="11" t="s">
        <v>318</v>
      </c>
      <c r="N842" s="11" t="s">
        <v>318</v>
      </c>
      <c r="O842" s="11" t="s">
        <v>318</v>
      </c>
      <c r="P842" s="11" t="s">
        <v>285</v>
      </c>
      <c r="Q842" s="11" t="s">
        <v>285</v>
      </c>
      <c r="R842" s="11" t="s">
        <v>318</v>
      </c>
      <c r="S842" s="11" t="s">
        <v>285</v>
      </c>
      <c r="T842" s="11" t="s">
        <v>286</v>
      </c>
      <c r="U842" s="149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2</v>
      </c>
    </row>
    <row r="843" spans="1:65">
      <c r="A843" s="30"/>
      <c r="B843" s="19"/>
      <c r="C843" s="9"/>
      <c r="D843" s="26" t="s">
        <v>320</v>
      </c>
      <c r="E843" s="26" t="s">
        <v>320</v>
      </c>
      <c r="F843" s="26" t="s">
        <v>321</v>
      </c>
      <c r="G843" s="26" t="s">
        <v>321</v>
      </c>
      <c r="H843" s="26" t="s">
        <v>321</v>
      </c>
      <c r="I843" s="26" t="s">
        <v>321</v>
      </c>
      <c r="J843" s="26" t="s">
        <v>321</v>
      </c>
      <c r="K843" s="26" t="s">
        <v>321</v>
      </c>
      <c r="L843" s="26" t="s">
        <v>321</v>
      </c>
      <c r="M843" s="26" t="s">
        <v>319</v>
      </c>
      <c r="N843" s="26" t="s">
        <v>321</v>
      </c>
      <c r="O843" s="26" t="s">
        <v>319</v>
      </c>
      <c r="P843" s="26" t="s">
        <v>321</v>
      </c>
      <c r="Q843" s="26" t="s">
        <v>288</v>
      </c>
      <c r="R843" s="26" t="s">
        <v>322</v>
      </c>
      <c r="S843" s="26" t="s">
        <v>257</v>
      </c>
      <c r="T843" s="26" t="s">
        <v>321</v>
      </c>
      <c r="U843" s="149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</v>
      </c>
    </row>
    <row r="844" spans="1:65">
      <c r="A844" s="30"/>
      <c r="B844" s="18">
        <v>1</v>
      </c>
      <c r="C844" s="14">
        <v>1</v>
      </c>
      <c r="D844" s="143" t="s">
        <v>313</v>
      </c>
      <c r="E844" s="22">
        <v>0.85348299999999988</v>
      </c>
      <c r="F844" s="22">
        <v>0.6</v>
      </c>
      <c r="G844" s="143" t="s">
        <v>101</v>
      </c>
      <c r="H844" s="22">
        <v>0.6</v>
      </c>
      <c r="I844" s="22">
        <v>0.6</v>
      </c>
      <c r="J844" s="22">
        <v>0.6</v>
      </c>
      <c r="K844" s="22">
        <v>0.7</v>
      </c>
      <c r="L844" s="22">
        <v>0.7</v>
      </c>
      <c r="M844" s="143" t="s">
        <v>101</v>
      </c>
      <c r="N844" s="22">
        <v>0.52</v>
      </c>
      <c r="O844" s="143" t="s">
        <v>101</v>
      </c>
      <c r="P844" s="22">
        <v>0.7</v>
      </c>
      <c r="Q844" s="22">
        <v>0.6</v>
      </c>
      <c r="R844" s="150">
        <v>1.38</v>
      </c>
      <c r="S844" s="143">
        <v>1</v>
      </c>
      <c r="T844" s="143">
        <v>1.038</v>
      </c>
      <c r="U844" s="149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>
        <v>1</v>
      </c>
      <c r="C845" s="9">
        <v>2</v>
      </c>
      <c r="D845" s="144" t="s">
        <v>313</v>
      </c>
      <c r="E845" s="11">
        <v>0.93920500000000007</v>
      </c>
      <c r="F845" s="11">
        <v>0.6</v>
      </c>
      <c r="G845" s="144" t="s">
        <v>101</v>
      </c>
      <c r="H845" s="11">
        <v>0.6</v>
      </c>
      <c r="I845" s="11">
        <v>0.6</v>
      </c>
      <c r="J845" s="11">
        <v>0.7</v>
      </c>
      <c r="K845" s="11">
        <v>0.8</v>
      </c>
      <c r="L845" s="11">
        <v>0.9</v>
      </c>
      <c r="M845" s="144" t="s">
        <v>101</v>
      </c>
      <c r="N845" s="11">
        <v>0.51</v>
      </c>
      <c r="O845" s="144" t="s">
        <v>101</v>
      </c>
      <c r="P845" s="11">
        <v>1</v>
      </c>
      <c r="Q845" s="11">
        <v>0.6</v>
      </c>
      <c r="R845" s="11">
        <v>1.2</v>
      </c>
      <c r="S845" s="144">
        <v>1</v>
      </c>
      <c r="T845" s="11"/>
      <c r="U845" s="149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38</v>
      </c>
    </row>
    <row r="846" spans="1:65">
      <c r="A846" s="30"/>
      <c r="B846" s="19">
        <v>1</v>
      </c>
      <c r="C846" s="9">
        <v>3</v>
      </c>
      <c r="D846" s="144" t="s">
        <v>313</v>
      </c>
      <c r="E846" s="11">
        <v>0.89850199999999991</v>
      </c>
      <c r="F846" s="11">
        <v>0.6</v>
      </c>
      <c r="G846" s="144" t="s">
        <v>101</v>
      </c>
      <c r="H846" s="11">
        <v>0.6</v>
      </c>
      <c r="I846" s="11">
        <v>0.7</v>
      </c>
      <c r="J846" s="11">
        <v>0.7</v>
      </c>
      <c r="K846" s="11">
        <v>0.7</v>
      </c>
      <c r="L846" s="11">
        <v>0.9</v>
      </c>
      <c r="M846" s="144" t="s">
        <v>101</v>
      </c>
      <c r="N846" s="11">
        <v>0.5</v>
      </c>
      <c r="O846" s="144" t="s">
        <v>101</v>
      </c>
      <c r="P846" s="145">
        <v>1.4</v>
      </c>
      <c r="Q846" s="11">
        <v>0.7</v>
      </c>
      <c r="R846" s="11">
        <v>0.93</v>
      </c>
      <c r="S846" s="144">
        <v>1</v>
      </c>
      <c r="T846" s="144">
        <v>2.6680000000000001</v>
      </c>
      <c r="U846" s="149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16</v>
      </c>
    </row>
    <row r="847" spans="1:65">
      <c r="A847" s="30"/>
      <c r="B847" s="19">
        <v>1</v>
      </c>
      <c r="C847" s="9">
        <v>4</v>
      </c>
      <c r="D847" s="144" t="s">
        <v>313</v>
      </c>
      <c r="E847" s="11">
        <v>0.89598900000000004</v>
      </c>
      <c r="F847" s="11">
        <v>0.4</v>
      </c>
      <c r="G847" s="144" t="s">
        <v>101</v>
      </c>
      <c r="H847" s="11">
        <v>0.6</v>
      </c>
      <c r="I847" s="11">
        <v>0.6</v>
      </c>
      <c r="J847" s="11">
        <v>0.7</v>
      </c>
      <c r="K847" s="11">
        <v>0.5</v>
      </c>
      <c r="L847" s="11">
        <v>0.8</v>
      </c>
      <c r="M847" s="144" t="s">
        <v>101</v>
      </c>
      <c r="N847" s="145">
        <v>0.68</v>
      </c>
      <c r="O847" s="144" t="s">
        <v>101</v>
      </c>
      <c r="P847" s="11">
        <v>0.6</v>
      </c>
      <c r="Q847" s="11">
        <v>0.7</v>
      </c>
      <c r="R847" s="11">
        <v>1.24</v>
      </c>
      <c r="S847" s="144">
        <v>1</v>
      </c>
      <c r="T847" s="144">
        <v>2.0129999999999999</v>
      </c>
      <c r="U847" s="149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0.72140098484848503</v>
      </c>
    </row>
    <row r="848" spans="1:65">
      <c r="A848" s="30"/>
      <c r="B848" s="19">
        <v>1</v>
      </c>
      <c r="C848" s="9">
        <v>5</v>
      </c>
      <c r="D848" s="144" t="s">
        <v>313</v>
      </c>
      <c r="E848" s="11">
        <v>0.80477299999999996</v>
      </c>
      <c r="F848" s="11">
        <v>0.5</v>
      </c>
      <c r="G848" s="144" t="s">
        <v>101</v>
      </c>
      <c r="H848" s="11">
        <v>0.6</v>
      </c>
      <c r="I848" s="11">
        <v>0.8</v>
      </c>
      <c r="J848" s="11">
        <v>0.7</v>
      </c>
      <c r="K848" s="11">
        <v>0.8</v>
      </c>
      <c r="L848" s="11">
        <v>0.8</v>
      </c>
      <c r="M848" s="144" t="s">
        <v>101</v>
      </c>
      <c r="N848" s="11">
        <v>0.53</v>
      </c>
      <c r="O848" s="144" t="s">
        <v>101</v>
      </c>
      <c r="P848" s="11">
        <v>0.7</v>
      </c>
      <c r="Q848" s="11">
        <v>0.6</v>
      </c>
      <c r="R848" s="11">
        <v>1.05</v>
      </c>
      <c r="S848" s="144">
        <v>1</v>
      </c>
      <c r="T848" s="11"/>
      <c r="U848" s="149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10</v>
      </c>
    </row>
    <row r="849" spans="1:65">
      <c r="A849" s="30"/>
      <c r="B849" s="19">
        <v>1</v>
      </c>
      <c r="C849" s="9">
        <v>6</v>
      </c>
      <c r="D849" s="144" t="s">
        <v>313</v>
      </c>
      <c r="E849" s="11">
        <v>0.88051299999999999</v>
      </c>
      <c r="F849" s="11">
        <v>0.6</v>
      </c>
      <c r="G849" s="144" t="s">
        <v>101</v>
      </c>
      <c r="H849" s="11">
        <v>0.6</v>
      </c>
      <c r="I849" s="11">
        <v>0.6</v>
      </c>
      <c r="J849" s="11">
        <v>0.7</v>
      </c>
      <c r="K849" s="11">
        <v>0.8</v>
      </c>
      <c r="L849" s="11">
        <v>0.8</v>
      </c>
      <c r="M849" s="144" t="s">
        <v>101</v>
      </c>
      <c r="N849" s="11">
        <v>0.53</v>
      </c>
      <c r="O849" s="144" t="s">
        <v>101</v>
      </c>
      <c r="P849" s="11">
        <v>1</v>
      </c>
      <c r="Q849" s="11">
        <v>0.7</v>
      </c>
      <c r="R849" s="11">
        <v>0.94</v>
      </c>
      <c r="S849" s="144">
        <v>1</v>
      </c>
      <c r="T849" s="11"/>
      <c r="U849" s="149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20" t="s">
        <v>258</v>
      </c>
      <c r="C850" s="12"/>
      <c r="D850" s="23" t="s">
        <v>692</v>
      </c>
      <c r="E850" s="23">
        <v>0.87874416666666655</v>
      </c>
      <c r="F850" s="23">
        <v>0.54999999999999993</v>
      </c>
      <c r="G850" s="23" t="s">
        <v>692</v>
      </c>
      <c r="H850" s="23">
        <v>0.6</v>
      </c>
      <c r="I850" s="23">
        <v>0.65</v>
      </c>
      <c r="J850" s="23">
        <v>0.68333333333333324</v>
      </c>
      <c r="K850" s="23">
        <v>0.71666666666666667</v>
      </c>
      <c r="L850" s="23">
        <v>0.81666666666666654</v>
      </c>
      <c r="M850" s="23" t="s">
        <v>692</v>
      </c>
      <c r="N850" s="23">
        <v>0.54500000000000004</v>
      </c>
      <c r="O850" s="23" t="s">
        <v>692</v>
      </c>
      <c r="P850" s="23">
        <v>0.89999999999999991</v>
      </c>
      <c r="Q850" s="23">
        <v>0.64999999999999991</v>
      </c>
      <c r="R850" s="23">
        <v>1.1233333333333333</v>
      </c>
      <c r="S850" s="23">
        <v>1</v>
      </c>
      <c r="T850" s="23">
        <v>1.9063333333333334</v>
      </c>
      <c r="U850" s="149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259</v>
      </c>
      <c r="C851" s="29"/>
      <c r="D851" s="11" t="s">
        <v>692</v>
      </c>
      <c r="E851" s="11">
        <v>0.88825100000000001</v>
      </c>
      <c r="F851" s="11">
        <v>0.6</v>
      </c>
      <c r="G851" s="11" t="s">
        <v>692</v>
      </c>
      <c r="H851" s="11">
        <v>0.6</v>
      </c>
      <c r="I851" s="11">
        <v>0.6</v>
      </c>
      <c r="J851" s="11">
        <v>0.7</v>
      </c>
      <c r="K851" s="11">
        <v>0.75</v>
      </c>
      <c r="L851" s="11">
        <v>0.8</v>
      </c>
      <c r="M851" s="11" t="s">
        <v>692</v>
      </c>
      <c r="N851" s="11">
        <v>0.52500000000000002</v>
      </c>
      <c r="O851" s="11" t="s">
        <v>692</v>
      </c>
      <c r="P851" s="11">
        <v>0.85</v>
      </c>
      <c r="Q851" s="11">
        <v>0.64999999999999991</v>
      </c>
      <c r="R851" s="11">
        <v>1.125</v>
      </c>
      <c r="S851" s="11">
        <v>1</v>
      </c>
      <c r="T851" s="11">
        <v>2.0129999999999999</v>
      </c>
      <c r="U851" s="149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260</v>
      </c>
      <c r="C852" s="29"/>
      <c r="D852" s="24" t="s">
        <v>692</v>
      </c>
      <c r="E852" s="24">
        <v>4.573020322026429E-2</v>
      </c>
      <c r="F852" s="24">
        <v>8.3666002653407998E-2</v>
      </c>
      <c r="G852" s="24" t="s">
        <v>692</v>
      </c>
      <c r="H852" s="24">
        <v>0</v>
      </c>
      <c r="I852" s="24">
        <v>8.366600265340772E-2</v>
      </c>
      <c r="J852" s="24">
        <v>4.0824829046386291E-2</v>
      </c>
      <c r="K852" s="24">
        <v>0.11690451944500162</v>
      </c>
      <c r="L852" s="24">
        <v>7.5277265270908125E-2</v>
      </c>
      <c r="M852" s="24" t="s">
        <v>692</v>
      </c>
      <c r="N852" s="24">
        <v>6.7156533561522375E-2</v>
      </c>
      <c r="O852" s="24" t="s">
        <v>692</v>
      </c>
      <c r="P852" s="24">
        <v>0.29664793948382695</v>
      </c>
      <c r="Q852" s="24">
        <v>5.4772255750516599E-2</v>
      </c>
      <c r="R852" s="24">
        <v>0.179851790835306</v>
      </c>
      <c r="S852" s="24">
        <v>0</v>
      </c>
      <c r="T852" s="24">
        <v>0.82021846683266797</v>
      </c>
      <c r="U852" s="149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86</v>
      </c>
      <c r="C853" s="29"/>
      <c r="D853" s="13" t="s">
        <v>692</v>
      </c>
      <c r="E853" s="13">
        <v>5.2040406019117393E-2</v>
      </c>
      <c r="F853" s="13">
        <v>0.15212000482437821</v>
      </c>
      <c r="G853" s="13" t="s">
        <v>692</v>
      </c>
      <c r="H853" s="13">
        <v>0</v>
      </c>
      <c r="I853" s="13">
        <v>0.12871692715908881</v>
      </c>
      <c r="J853" s="13">
        <v>5.9743652263004335E-2</v>
      </c>
      <c r="K853" s="13">
        <v>0.16312258527209528</v>
      </c>
      <c r="L853" s="13">
        <v>9.2176243188867107E-2</v>
      </c>
      <c r="M853" s="13" t="s">
        <v>692</v>
      </c>
      <c r="N853" s="13">
        <v>0.1232229973605915</v>
      </c>
      <c r="O853" s="13" t="s">
        <v>692</v>
      </c>
      <c r="P853" s="13">
        <v>0.32960882164869665</v>
      </c>
      <c r="Q853" s="13">
        <v>8.4265008846948625E-2</v>
      </c>
      <c r="R853" s="13">
        <v>0.16010545178217153</v>
      </c>
      <c r="S853" s="13">
        <v>0</v>
      </c>
      <c r="T853" s="13">
        <v>0.43025973080923302</v>
      </c>
      <c r="U853" s="149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261</v>
      </c>
      <c r="C854" s="29"/>
      <c r="D854" s="13" t="s">
        <v>692</v>
      </c>
      <c r="E854" s="13">
        <v>0.21810780013175068</v>
      </c>
      <c r="F854" s="13">
        <v>-0.23759460889076034</v>
      </c>
      <c r="G854" s="13" t="s">
        <v>692</v>
      </c>
      <c r="H854" s="13">
        <v>-0.16828502788082933</v>
      </c>
      <c r="I854" s="13">
        <v>-9.8975446870898431E-2</v>
      </c>
      <c r="J854" s="13">
        <v>-5.2769059530944573E-2</v>
      </c>
      <c r="K854" s="13">
        <v>-6.5626721909906038E-3</v>
      </c>
      <c r="L854" s="13">
        <v>0.13205648982887097</v>
      </c>
      <c r="M854" s="13" t="s">
        <v>692</v>
      </c>
      <c r="N854" s="13">
        <v>-0.24452556699175321</v>
      </c>
      <c r="O854" s="13" t="s">
        <v>692</v>
      </c>
      <c r="P854" s="13">
        <v>0.24757245817875595</v>
      </c>
      <c r="Q854" s="13">
        <v>-9.8975446870898542E-2</v>
      </c>
      <c r="R854" s="13">
        <v>0.55715525335644722</v>
      </c>
      <c r="S854" s="13">
        <v>0.38619162019861775</v>
      </c>
      <c r="T854" s="13">
        <v>1.6425432919719651</v>
      </c>
      <c r="U854" s="149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46" t="s">
        <v>262</v>
      </c>
      <c r="C855" s="47"/>
      <c r="D855" s="45">
        <v>0.41</v>
      </c>
      <c r="E855" s="45">
        <v>1.05</v>
      </c>
      <c r="F855" s="45">
        <v>0.57999999999999996</v>
      </c>
      <c r="G855" s="45">
        <v>0.83</v>
      </c>
      <c r="H855" s="45">
        <v>0.33</v>
      </c>
      <c r="I855" s="45">
        <v>0.08</v>
      </c>
      <c r="J855" s="45">
        <v>0.08</v>
      </c>
      <c r="K855" s="45">
        <v>0.25</v>
      </c>
      <c r="L855" s="45">
        <v>0.74</v>
      </c>
      <c r="M855" s="45">
        <v>0.83</v>
      </c>
      <c r="N855" s="45">
        <v>0.6</v>
      </c>
      <c r="O855" s="45">
        <v>0.83</v>
      </c>
      <c r="P855" s="45">
        <v>1.1599999999999999</v>
      </c>
      <c r="Q855" s="45">
        <v>0.08</v>
      </c>
      <c r="R855" s="45">
        <v>2.27</v>
      </c>
      <c r="S855" s="45" t="s">
        <v>263</v>
      </c>
      <c r="T855" s="45">
        <v>6.15</v>
      </c>
      <c r="U855" s="149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1" t="s">
        <v>302</v>
      </c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BM856" s="55"/>
    </row>
    <row r="857" spans="1:65">
      <c r="BM857" s="55"/>
    </row>
    <row r="858" spans="1:65" ht="15">
      <c r="B858" s="8" t="s">
        <v>597</v>
      </c>
      <c r="BM858" s="28" t="s">
        <v>317</v>
      </c>
    </row>
    <row r="859" spans="1:65" ht="15">
      <c r="A859" s="25" t="s">
        <v>12</v>
      </c>
      <c r="B859" s="18" t="s">
        <v>110</v>
      </c>
      <c r="C859" s="15" t="s">
        <v>111</v>
      </c>
      <c r="D859" s="16" t="s">
        <v>227</v>
      </c>
      <c r="E859" s="17" t="s">
        <v>227</v>
      </c>
      <c r="F859" s="17" t="s">
        <v>227</v>
      </c>
      <c r="G859" s="17" t="s">
        <v>227</v>
      </c>
      <c r="H859" s="17" t="s">
        <v>227</v>
      </c>
      <c r="I859" s="149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 t="s">
        <v>228</v>
      </c>
      <c r="C860" s="9" t="s">
        <v>228</v>
      </c>
      <c r="D860" s="147" t="s">
        <v>231</v>
      </c>
      <c r="E860" s="148" t="s">
        <v>232</v>
      </c>
      <c r="F860" s="148" t="s">
        <v>234</v>
      </c>
      <c r="G860" s="148" t="s">
        <v>236</v>
      </c>
      <c r="H860" s="148" t="s">
        <v>252</v>
      </c>
      <c r="I860" s="149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 t="s">
        <v>3</v>
      </c>
    </row>
    <row r="861" spans="1:65">
      <c r="A861" s="30"/>
      <c r="B861" s="19"/>
      <c r="C861" s="9"/>
      <c r="D861" s="10" t="s">
        <v>285</v>
      </c>
      <c r="E861" s="11" t="s">
        <v>285</v>
      </c>
      <c r="F861" s="11" t="s">
        <v>285</v>
      </c>
      <c r="G861" s="11" t="s">
        <v>318</v>
      </c>
      <c r="H861" s="11" t="s">
        <v>285</v>
      </c>
      <c r="I861" s="149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2</v>
      </c>
    </row>
    <row r="862" spans="1:65">
      <c r="A862" s="30"/>
      <c r="B862" s="19"/>
      <c r="C862" s="9"/>
      <c r="D862" s="26" t="s">
        <v>319</v>
      </c>
      <c r="E862" s="26" t="s">
        <v>320</v>
      </c>
      <c r="F862" s="26" t="s">
        <v>321</v>
      </c>
      <c r="G862" s="26" t="s">
        <v>321</v>
      </c>
      <c r="H862" s="26" t="s">
        <v>257</v>
      </c>
      <c r="I862" s="149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2</v>
      </c>
    </row>
    <row r="863" spans="1:65">
      <c r="A863" s="30"/>
      <c r="B863" s="18">
        <v>1</v>
      </c>
      <c r="C863" s="14">
        <v>1</v>
      </c>
      <c r="D863" s="22">
        <v>1.48</v>
      </c>
      <c r="E863" s="22">
        <v>1.5338801327273384</v>
      </c>
      <c r="F863" s="143">
        <v>2.5025199999999996</v>
      </c>
      <c r="G863" s="22">
        <v>1.8</v>
      </c>
      <c r="H863" s="22">
        <v>1.4</v>
      </c>
      <c r="I863" s="149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>
        <v>1</v>
      </c>
      <c r="C864" s="9">
        <v>2</v>
      </c>
      <c r="D864" s="11">
        <v>1.409</v>
      </c>
      <c r="E864" s="11">
        <v>1.4019946494173938</v>
      </c>
      <c r="F864" s="144">
        <v>2.4900799999999998</v>
      </c>
      <c r="G864" s="11">
        <v>1.8</v>
      </c>
      <c r="H864" s="11">
        <v>1.49</v>
      </c>
      <c r="I864" s="149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5</v>
      </c>
    </row>
    <row r="865" spans="1:65">
      <c r="A865" s="30"/>
      <c r="B865" s="19">
        <v>1</v>
      </c>
      <c r="C865" s="9">
        <v>3</v>
      </c>
      <c r="D865" s="11">
        <v>1.4450000000000001</v>
      </c>
      <c r="E865" s="11">
        <v>1.5146108359308332</v>
      </c>
      <c r="F865" s="144">
        <v>2.5761599999999998</v>
      </c>
      <c r="G865" s="11">
        <v>1.6</v>
      </c>
      <c r="H865" s="11">
        <v>1.47</v>
      </c>
      <c r="I865" s="149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16</v>
      </c>
    </row>
    <row r="866" spans="1:65">
      <c r="A866" s="30"/>
      <c r="B866" s="19">
        <v>1</v>
      </c>
      <c r="C866" s="9">
        <v>4</v>
      </c>
      <c r="D866" s="11">
        <v>1.4259999999999999</v>
      </c>
      <c r="E866" s="11">
        <v>1.4217441761031995</v>
      </c>
      <c r="F866" s="144">
        <v>2.56168</v>
      </c>
      <c r="G866" s="11">
        <v>1.5</v>
      </c>
      <c r="H866" s="11">
        <v>1.44</v>
      </c>
      <c r="I866" s="149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1.49550999553807</v>
      </c>
    </row>
    <row r="867" spans="1:65">
      <c r="A867" s="30"/>
      <c r="B867" s="19">
        <v>1</v>
      </c>
      <c r="C867" s="9">
        <v>5</v>
      </c>
      <c r="D867" s="11">
        <v>1.405</v>
      </c>
      <c r="E867" s="11">
        <v>1.4126903329798304</v>
      </c>
      <c r="F867" s="144">
        <v>2.5376799999999999</v>
      </c>
      <c r="G867" s="11">
        <v>1.4</v>
      </c>
      <c r="H867" s="11">
        <v>1.48</v>
      </c>
      <c r="I867" s="149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11</v>
      </c>
    </row>
    <row r="868" spans="1:65">
      <c r="A868" s="30"/>
      <c r="B868" s="19">
        <v>1</v>
      </c>
      <c r="C868" s="9">
        <v>6</v>
      </c>
      <c r="D868" s="11">
        <v>1.375</v>
      </c>
      <c r="E868" s="11">
        <v>1.5473197657551683</v>
      </c>
      <c r="F868" s="144">
        <v>2.5739999999999998</v>
      </c>
      <c r="G868" s="11">
        <v>1.7</v>
      </c>
      <c r="H868" s="11">
        <v>1.44</v>
      </c>
      <c r="I868" s="149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20" t="s">
        <v>258</v>
      </c>
      <c r="C869" s="12"/>
      <c r="D869" s="23">
        <v>1.4233333333333336</v>
      </c>
      <c r="E869" s="23">
        <v>1.4720399821522936</v>
      </c>
      <c r="F869" s="23">
        <v>2.5403533333333335</v>
      </c>
      <c r="G869" s="23">
        <v>1.6333333333333331</v>
      </c>
      <c r="H869" s="23">
        <v>1.4533333333333331</v>
      </c>
      <c r="I869" s="149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259</v>
      </c>
      <c r="C870" s="29"/>
      <c r="D870" s="11">
        <v>1.4175</v>
      </c>
      <c r="E870" s="11">
        <v>1.4681775060170164</v>
      </c>
      <c r="F870" s="11">
        <v>2.5496799999999999</v>
      </c>
      <c r="G870" s="11">
        <v>1.65</v>
      </c>
      <c r="H870" s="11">
        <v>1.4550000000000001</v>
      </c>
      <c r="I870" s="149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260</v>
      </c>
      <c r="C871" s="29"/>
      <c r="D871" s="24">
        <v>3.6236261764517962E-2</v>
      </c>
      <c r="E871" s="24">
        <v>6.6726194608772688E-2</v>
      </c>
      <c r="F871" s="24">
        <v>3.6972849858601241E-2</v>
      </c>
      <c r="G871" s="24">
        <v>0.16329931618554525</v>
      </c>
      <c r="H871" s="24">
        <v>3.3266599866332423E-2</v>
      </c>
      <c r="I871" s="149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86</v>
      </c>
      <c r="C872" s="29"/>
      <c r="D872" s="13">
        <v>2.5458731918865073E-2</v>
      </c>
      <c r="E872" s="13">
        <v>4.5329064032086433E-2</v>
      </c>
      <c r="F872" s="13">
        <v>1.4554215499655391E-2</v>
      </c>
      <c r="G872" s="13">
        <v>9.9979173174823632E-2</v>
      </c>
      <c r="H872" s="13">
        <v>2.2889862293347999E-2</v>
      </c>
      <c r="I872" s="149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261</v>
      </c>
      <c r="C873" s="29"/>
      <c r="D873" s="13">
        <v>-4.8262239918207883E-2</v>
      </c>
      <c r="E873" s="13">
        <v>-1.5693651968760047E-2</v>
      </c>
      <c r="F873" s="13">
        <v>0.69865353017539622</v>
      </c>
      <c r="G873" s="13">
        <v>9.2158085339760998E-2</v>
      </c>
      <c r="H873" s="13">
        <v>-2.8202193452784075E-2</v>
      </c>
      <c r="I873" s="149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46" t="s">
        <v>262</v>
      </c>
      <c r="C874" s="47"/>
      <c r="D874" s="45">
        <v>0.67</v>
      </c>
      <c r="E874" s="45">
        <v>0</v>
      </c>
      <c r="F874" s="45">
        <v>14.79</v>
      </c>
      <c r="G874" s="45">
        <v>2.23</v>
      </c>
      <c r="H874" s="45">
        <v>0.26</v>
      </c>
      <c r="I874" s="149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B875" s="31"/>
      <c r="C875" s="20"/>
      <c r="D875" s="20"/>
      <c r="E875" s="20"/>
      <c r="F875" s="20"/>
      <c r="G875" s="20"/>
      <c r="H875" s="20"/>
      <c r="BM875" s="55"/>
    </row>
    <row r="876" spans="1:65" ht="15">
      <c r="B876" s="8" t="s">
        <v>598</v>
      </c>
      <c r="BM876" s="28" t="s">
        <v>66</v>
      </c>
    </row>
    <row r="877" spans="1:65" ht="15">
      <c r="A877" s="25" t="s">
        <v>15</v>
      </c>
      <c r="B877" s="18" t="s">
        <v>110</v>
      </c>
      <c r="C877" s="15" t="s">
        <v>111</v>
      </c>
      <c r="D877" s="16" t="s">
        <v>227</v>
      </c>
      <c r="E877" s="17" t="s">
        <v>227</v>
      </c>
      <c r="F877" s="17" t="s">
        <v>227</v>
      </c>
      <c r="G877" s="17" t="s">
        <v>227</v>
      </c>
      <c r="H877" s="17" t="s">
        <v>227</v>
      </c>
      <c r="I877" s="17" t="s">
        <v>227</v>
      </c>
      <c r="J877" s="17" t="s">
        <v>227</v>
      </c>
      <c r="K877" s="17" t="s">
        <v>227</v>
      </c>
      <c r="L877" s="17" t="s">
        <v>227</v>
      </c>
      <c r="M877" s="17" t="s">
        <v>227</v>
      </c>
      <c r="N877" s="17" t="s">
        <v>227</v>
      </c>
      <c r="O877" s="17" t="s">
        <v>227</v>
      </c>
      <c r="P877" s="17" t="s">
        <v>227</v>
      </c>
      <c r="Q877" s="17" t="s">
        <v>227</v>
      </c>
      <c r="R877" s="17" t="s">
        <v>227</v>
      </c>
      <c r="S877" s="149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1</v>
      </c>
    </row>
    <row r="878" spans="1:65">
      <c r="A878" s="30"/>
      <c r="B878" s="19" t="s">
        <v>228</v>
      </c>
      <c r="C878" s="9" t="s">
        <v>228</v>
      </c>
      <c r="D878" s="147" t="s">
        <v>231</v>
      </c>
      <c r="E878" s="148" t="s">
        <v>232</v>
      </c>
      <c r="F878" s="148" t="s">
        <v>233</v>
      </c>
      <c r="G878" s="148" t="s">
        <v>236</v>
      </c>
      <c r="H878" s="148" t="s">
        <v>237</v>
      </c>
      <c r="I878" s="148" t="s">
        <v>238</v>
      </c>
      <c r="J878" s="148" t="s">
        <v>239</v>
      </c>
      <c r="K878" s="148" t="s">
        <v>240</v>
      </c>
      <c r="L878" s="148" t="s">
        <v>241</v>
      </c>
      <c r="M878" s="148" t="s">
        <v>242</v>
      </c>
      <c r="N878" s="148" t="s">
        <v>243</v>
      </c>
      <c r="O878" s="148" t="s">
        <v>245</v>
      </c>
      <c r="P878" s="148" t="s">
        <v>282</v>
      </c>
      <c r="Q878" s="148" t="s">
        <v>251</v>
      </c>
      <c r="R878" s="148" t="s">
        <v>252</v>
      </c>
      <c r="S878" s="149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 t="s">
        <v>3</v>
      </c>
    </row>
    <row r="879" spans="1:65">
      <c r="A879" s="30"/>
      <c r="B879" s="19"/>
      <c r="C879" s="9"/>
      <c r="D879" s="10" t="s">
        <v>285</v>
      </c>
      <c r="E879" s="11" t="s">
        <v>285</v>
      </c>
      <c r="F879" s="11" t="s">
        <v>286</v>
      </c>
      <c r="G879" s="11" t="s">
        <v>318</v>
      </c>
      <c r="H879" s="11" t="s">
        <v>285</v>
      </c>
      <c r="I879" s="11" t="s">
        <v>285</v>
      </c>
      <c r="J879" s="11" t="s">
        <v>285</v>
      </c>
      <c r="K879" s="11" t="s">
        <v>285</v>
      </c>
      <c r="L879" s="11" t="s">
        <v>285</v>
      </c>
      <c r="M879" s="11" t="s">
        <v>285</v>
      </c>
      <c r="N879" s="11" t="s">
        <v>318</v>
      </c>
      <c r="O879" s="11" t="s">
        <v>318</v>
      </c>
      <c r="P879" s="11" t="s">
        <v>318</v>
      </c>
      <c r="Q879" s="11" t="s">
        <v>286</v>
      </c>
      <c r="R879" s="11" t="s">
        <v>285</v>
      </c>
      <c r="S879" s="149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2</v>
      </c>
    </row>
    <row r="880" spans="1:65">
      <c r="A880" s="30"/>
      <c r="B880" s="19"/>
      <c r="C880" s="9"/>
      <c r="D880" s="26" t="s">
        <v>319</v>
      </c>
      <c r="E880" s="26" t="s">
        <v>320</v>
      </c>
      <c r="F880" s="26" t="s">
        <v>320</v>
      </c>
      <c r="G880" s="26" t="s">
        <v>321</v>
      </c>
      <c r="H880" s="26" t="s">
        <v>321</v>
      </c>
      <c r="I880" s="26" t="s">
        <v>321</v>
      </c>
      <c r="J880" s="26" t="s">
        <v>321</v>
      </c>
      <c r="K880" s="26" t="s">
        <v>321</v>
      </c>
      <c r="L880" s="26" t="s">
        <v>321</v>
      </c>
      <c r="M880" s="26" t="s">
        <v>321</v>
      </c>
      <c r="N880" s="26" t="s">
        <v>319</v>
      </c>
      <c r="O880" s="26" t="s">
        <v>319</v>
      </c>
      <c r="P880" s="26" t="s">
        <v>322</v>
      </c>
      <c r="Q880" s="26" t="s">
        <v>319</v>
      </c>
      <c r="R880" s="26" t="s">
        <v>257</v>
      </c>
      <c r="S880" s="149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2</v>
      </c>
    </row>
    <row r="881" spans="1:65">
      <c r="A881" s="30"/>
      <c r="B881" s="18">
        <v>1</v>
      </c>
      <c r="C881" s="14">
        <v>1</v>
      </c>
      <c r="D881" s="150">
        <v>0.56000000000000005</v>
      </c>
      <c r="E881" s="22">
        <v>0.58528514199961346</v>
      </c>
      <c r="F881" s="143">
        <v>9.6979999999999997E-2</v>
      </c>
      <c r="G881" s="22">
        <v>0.61</v>
      </c>
      <c r="H881" s="22">
        <v>0.6</v>
      </c>
      <c r="I881" s="22">
        <v>0.5</v>
      </c>
      <c r="J881" s="22">
        <v>0.4</v>
      </c>
      <c r="K881" s="22">
        <v>0.5</v>
      </c>
      <c r="L881" s="22">
        <v>0.5</v>
      </c>
      <c r="M881" s="22">
        <v>0.5</v>
      </c>
      <c r="N881" s="22">
        <v>0.58439148120000006</v>
      </c>
      <c r="O881" s="22">
        <v>0.7</v>
      </c>
      <c r="P881" s="22">
        <v>0.7</v>
      </c>
      <c r="Q881" s="143" t="s">
        <v>103</v>
      </c>
      <c r="R881" s="143" t="s">
        <v>101</v>
      </c>
      <c r="S881" s="149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>
        <v>1</v>
      </c>
      <c r="C882" s="9">
        <v>2</v>
      </c>
      <c r="D882" s="11">
        <v>0.5</v>
      </c>
      <c r="E882" s="11">
        <v>0.58093109208440263</v>
      </c>
      <c r="F882" s="144">
        <v>9.5251000000000016E-2</v>
      </c>
      <c r="G882" s="11">
        <v>0.64</v>
      </c>
      <c r="H882" s="11">
        <v>0.7</v>
      </c>
      <c r="I882" s="11">
        <v>0.5</v>
      </c>
      <c r="J882" s="11">
        <v>0.4</v>
      </c>
      <c r="K882" s="11">
        <v>0.5</v>
      </c>
      <c r="L882" s="11">
        <v>0.5</v>
      </c>
      <c r="M882" s="11">
        <v>0.5</v>
      </c>
      <c r="N882" s="11">
        <v>0.57269080036800002</v>
      </c>
      <c r="O882" s="11">
        <v>0.7</v>
      </c>
      <c r="P882" s="11">
        <v>0.7</v>
      </c>
      <c r="Q882" s="144" t="s">
        <v>103</v>
      </c>
      <c r="R882" s="144" t="s">
        <v>101</v>
      </c>
      <c r="S882" s="149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11</v>
      </c>
    </row>
    <row r="883" spans="1:65">
      <c r="A883" s="30"/>
      <c r="B883" s="19">
        <v>1</v>
      </c>
      <c r="C883" s="9">
        <v>3</v>
      </c>
      <c r="D883" s="11">
        <v>0.51</v>
      </c>
      <c r="E883" s="11">
        <v>0.56178163275566884</v>
      </c>
      <c r="F883" s="144">
        <v>0.110053</v>
      </c>
      <c r="G883" s="11">
        <v>0.6</v>
      </c>
      <c r="H883" s="11">
        <v>0.6</v>
      </c>
      <c r="I883" s="11">
        <v>0.5</v>
      </c>
      <c r="J883" s="11">
        <v>0.4</v>
      </c>
      <c r="K883" s="11">
        <v>0.4</v>
      </c>
      <c r="L883" s="11">
        <v>0.5</v>
      </c>
      <c r="M883" s="11">
        <v>0.5</v>
      </c>
      <c r="N883" s="11">
        <v>0.58900951320000006</v>
      </c>
      <c r="O883" s="11">
        <v>0.7</v>
      </c>
      <c r="P883" s="11">
        <v>0.7</v>
      </c>
      <c r="Q883" s="144" t="s">
        <v>103</v>
      </c>
      <c r="R883" s="144" t="s">
        <v>101</v>
      </c>
      <c r="S883" s="149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16</v>
      </c>
    </row>
    <row r="884" spans="1:65">
      <c r="A884" s="30"/>
      <c r="B884" s="19">
        <v>1</v>
      </c>
      <c r="C884" s="9">
        <v>4</v>
      </c>
      <c r="D884" s="11">
        <v>0.51</v>
      </c>
      <c r="E884" s="11">
        <v>0.53323276999720659</v>
      </c>
      <c r="F884" s="144">
        <v>0.210814</v>
      </c>
      <c r="G884" s="11">
        <v>0.59</v>
      </c>
      <c r="H884" s="11">
        <v>0.7</v>
      </c>
      <c r="I884" s="11">
        <v>0.5</v>
      </c>
      <c r="J884" s="11">
        <v>0.4</v>
      </c>
      <c r="K884" s="11">
        <v>0.5</v>
      </c>
      <c r="L884" s="11">
        <v>0.5</v>
      </c>
      <c r="M884" s="11">
        <v>0.5</v>
      </c>
      <c r="N884" s="11">
        <v>0.59720403720000004</v>
      </c>
      <c r="O884" s="11">
        <v>0.7</v>
      </c>
      <c r="P884" s="11">
        <v>0.6</v>
      </c>
      <c r="Q884" s="144" t="s">
        <v>103</v>
      </c>
      <c r="R884" s="144" t="s">
        <v>101</v>
      </c>
      <c r="S884" s="149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0.56520920407089592</v>
      </c>
    </row>
    <row r="885" spans="1:65">
      <c r="A885" s="30"/>
      <c r="B885" s="19">
        <v>1</v>
      </c>
      <c r="C885" s="9">
        <v>5</v>
      </c>
      <c r="D885" s="11">
        <v>0.52</v>
      </c>
      <c r="E885" s="11">
        <v>0.54579762847735014</v>
      </c>
      <c r="F885" s="144">
        <v>4.2488999999999999E-2</v>
      </c>
      <c r="G885" s="11">
        <v>0.64</v>
      </c>
      <c r="H885" s="11">
        <v>0.7</v>
      </c>
      <c r="I885" s="11">
        <v>0.5</v>
      </c>
      <c r="J885" s="11">
        <v>0.7</v>
      </c>
      <c r="K885" s="11">
        <v>0.5</v>
      </c>
      <c r="L885" s="11">
        <v>0.5</v>
      </c>
      <c r="M885" s="11">
        <v>0.6</v>
      </c>
      <c r="N885" s="11">
        <v>0.57227251492403963</v>
      </c>
      <c r="O885" s="11">
        <v>0.7</v>
      </c>
      <c r="P885" s="11">
        <v>0.6</v>
      </c>
      <c r="Q885" s="144" t="s">
        <v>103</v>
      </c>
      <c r="R885" s="144" t="s">
        <v>101</v>
      </c>
      <c r="S885" s="149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112</v>
      </c>
    </row>
    <row r="886" spans="1:65">
      <c r="A886" s="30"/>
      <c r="B886" s="19">
        <v>1</v>
      </c>
      <c r="C886" s="9">
        <v>6</v>
      </c>
      <c r="D886" s="11">
        <v>0.51</v>
      </c>
      <c r="E886" s="11">
        <v>0.53020919009821776</v>
      </c>
      <c r="F886" s="144">
        <v>0.17251599999999997</v>
      </c>
      <c r="G886" s="11">
        <v>0.61</v>
      </c>
      <c r="H886" s="11">
        <v>0.6</v>
      </c>
      <c r="I886" s="11">
        <v>0.5</v>
      </c>
      <c r="J886" s="11">
        <v>0.7</v>
      </c>
      <c r="K886" s="11">
        <v>0.5</v>
      </c>
      <c r="L886" s="11">
        <v>0.5</v>
      </c>
      <c r="M886" s="11">
        <v>0.6</v>
      </c>
      <c r="N886" s="11">
        <v>0.59225689079999999</v>
      </c>
      <c r="O886" s="11">
        <v>0.7</v>
      </c>
      <c r="P886" s="11">
        <v>0.6</v>
      </c>
      <c r="Q886" s="144" t="s">
        <v>103</v>
      </c>
      <c r="R886" s="144" t="s">
        <v>101</v>
      </c>
      <c r="S886" s="149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20" t="s">
        <v>258</v>
      </c>
      <c r="C887" s="12"/>
      <c r="D887" s="23">
        <v>0.51833333333333342</v>
      </c>
      <c r="E887" s="23">
        <v>0.55620624256874318</v>
      </c>
      <c r="F887" s="23">
        <v>0.12135050000000001</v>
      </c>
      <c r="G887" s="23">
        <v>0.61499999999999999</v>
      </c>
      <c r="H887" s="23">
        <v>0.65</v>
      </c>
      <c r="I887" s="23">
        <v>0.5</v>
      </c>
      <c r="J887" s="23">
        <v>0.5</v>
      </c>
      <c r="K887" s="23">
        <v>0.48333333333333334</v>
      </c>
      <c r="L887" s="23">
        <v>0.5</v>
      </c>
      <c r="M887" s="23">
        <v>0.53333333333333333</v>
      </c>
      <c r="N887" s="23">
        <v>0.58463753961533993</v>
      </c>
      <c r="O887" s="23">
        <v>0.70000000000000007</v>
      </c>
      <c r="P887" s="23">
        <v>0.65</v>
      </c>
      <c r="Q887" s="23" t="s">
        <v>692</v>
      </c>
      <c r="R887" s="23" t="s">
        <v>692</v>
      </c>
      <c r="S887" s="149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259</v>
      </c>
      <c r="C888" s="29"/>
      <c r="D888" s="11">
        <v>0.51</v>
      </c>
      <c r="E888" s="11">
        <v>0.55378963061650954</v>
      </c>
      <c r="F888" s="11">
        <v>0.1035165</v>
      </c>
      <c r="G888" s="11">
        <v>0.61</v>
      </c>
      <c r="H888" s="11">
        <v>0.64999999999999991</v>
      </c>
      <c r="I888" s="11">
        <v>0.5</v>
      </c>
      <c r="J888" s="11">
        <v>0.4</v>
      </c>
      <c r="K888" s="11">
        <v>0.5</v>
      </c>
      <c r="L888" s="11">
        <v>0.5</v>
      </c>
      <c r="M888" s="11">
        <v>0.5</v>
      </c>
      <c r="N888" s="11">
        <v>0.58670049720000006</v>
      </c>
      <c r="O888" s="11">
        <v>0.7</v>
      </c>
      <c r="P888" s="11">
        <v>0.64999999999999991</v>
      </c>
      <c r="Q888" s="11" t="s">
        <v>692</v>
      </c>
      <c r="R888" s="11" t="s">
        <v>692</v>
      </c>
      <c r="S888" s="149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260</v>
      </c>
      <c r="C889" s="29"/>
      <c r="D889" s="24">
        <v>2.1369760566432826E-2</v>
      </c>
      <c r="E889" s="24">
        <v>2.3664116201003924E-2</v>
      </c>
      <c r="F889" s="24">
        <v>6.040447182369859E-2</v>
      </c>
      <c r="G889" s="24">
        <v>2.0736441353327736E-2</v>
      </c>
      <c r="H889" s="24">
        <v>5.4772255750516599E-2</v>
      </c>
      <c r="I889" s="24">
        <v>0</v>
      </c>
      <c r="J889" s="24">
        <v>0.15491933384829673</v>
      </c>
      <c r="K889" s="24">
        <v>4.0824829046386291E-2</v>
      </c>
      <c r="L889" s="24">
        <v>0</v>
      </c>
      <c r="M889" s="24">
        <v>5.1639777949432218E-2</v>
      </c>
      <c r="N889" s="24">
        <v>1.0303052810207004E-2</v>
      </c>
      <c r="O889" s="24">
        <v>1.2161883888976234E-16</v>
      </c>
      <c r="P889" s="24">
        <v>5.4772255750516599E-2</v>
      </c>
      <c r="Q889" s="24" t="s">
        <v>692</v>
      </c>
      <c r="R889" s="24" t="s">
        <v>692</v>
      </c>
      <c r="S889" s="149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86</v>
      </c>
      <c r="C890" s="29"/>
      <c r="D890" s="13">
        <v>4.1227833890224094E-2</v>
      </c>
      <c r="E890" s="13">
        <v>4.2545578222414872E-2</v>
      </c>
      <c r="F890" s="13">
        <v>0.49776862743621642</v>
      </c>
      <c r="G890" s="13">
        <v>3.3717790818419087E-2</v>
      </c>
      <c r="H890" s="13">
        <v>8.4265008846948611E-2</v>
      </c>
      <c r="I890" s="13">
        <v>0</v>
      </c>
      <c r="J890" s="13">
        <v>0.30983866769659346</v>
      </c>
      <c r="K890" s="13">
        <v>8.4465163544247504E-2</v>
      </c>
      <c r="L890" s="13">
        <v>0</v>
      </c>
      <c r="M890" s="13">
        <v>9.6824583655185412E-2</v>
      </c>
      <c r="N890" s="13">
        <v>1.7622975112042683E-2</v>
      </c>
      <c r="O890" s="13">
        <v>1.7374119841394619E-16</v>
      </c>
      <c r="P890" s="13">
        <v>8.4265008846948611E-2</v>
      </c>
      <c r="Q890" s="13" t="s">
        <v>692</v>
      </c>
      <c r="R890" s="13" t="s">
        <v>692</v>
      </c>
      <c r="S890" s="149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261</v>
      </c>
      <c r="C891" s="29"/>
      <c r="D891" s="13">
        <v>-8.2935434171879985E-2</v>
      </c>
      <c r="E891" s="13">
        <v>-1.5928547230493195E-2</v>
      </c>
      <c r="F891" s="13">
        <v>-0.78529985158419557</v>
      </c>
      <c r="G891" s="13">
        <v>8.8092684214071459E-2</v>
      </c>
      <c r="H891" s="13">
        <v>0.15001665811243314</v>
      </c>
      <c r="I891" s="13">
        <v>-0.11537180145197445</v>
      </c>
      <c r="J891" s="13">
        <v>-0.11537180145197445</v>
      </c>
      <c r="K891" s="13">
        <v>-0.144859408070242</v>
      </c>
      <c r="L891" s="13">
        <v>-0.11537180145197445</v>
      </c>
      <c r="M891" s="13">
        <v>-5.6396588215439469E-2</v>
      </c>
      <c r="N891" s="13">
        <v>3.4373706946936089E-2</v>
      </c>
      <c r="O891" s="13">
        <v>0.2384794779672359</v>
      </c>
      <c r="P891" s="13">
        <v>0.15001665811243314</v>
      </c>
      <c r="Q891" s="13" t="s">
        <v>692</v>
      </c>
      <c r="R891" s="13" t="s">
        <v>692</v>
      </c>
      <c r="S891" s="149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46" t="s">
        <v>262</v>
      </c>
      <c r="C892" s="47"/>
      <c r="D892" s="45">
        <v>0.2</v>
      </c>
      <c r="E892" s="45">
        <v>0.31</v>
      </c>
      <c r="F892" s="45">
        <v>5.56</v>
      </c>
      <c r="G892" s="45">
        <v>1.1000000000000001</v>
      </c>
      <c r="H892" s="45">
        <v>1.57</v>
      </c>
      <c r="I892" s="45">
        <v>0.45</v>
      </c>
      <c r="J892" s="45">
        <v>0.45</v>
      </c>
      <c r="K892" s="45">
        <v>0.67</v>
      </c>
      <c r="L892" s="45">
        <v>0.45</v>
      </c>
      <c r="M892" s="45">
        <v>0</v>
      </c>
      <c r="N892" s="45">
        <v>0.69</v>
      </c>
      <c r="O892" s="45">
        <v>2.25</v>
      </c>
      <c r="P892" s="45">
        <v>1.57</v>
      </c>
      <c r="Q892" s="45">
        <v>26.52</v>
      </c>
      <c r="R892" s="45">
        <v>0.45</v>
      </c>
      <c r="S892" s="149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B893" s="31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BM893" s="55"/>
    </row>
    <row r="894" spans="1:65" ht="15">
      <c r="B894" s="8" t="s">
        <v>599</v>
      </c>
      <c r="BM894" s="28" t="s">
        <v>66</v>
      </c>
    </row>
    <row r="895" spans="1:65" ht="15">
      <c r="A895" s="25" t="s">
        <v>18</v>
      </c>
      <c r="B895" s="18" t="s">
        <v>110</v>
      </c>
      <c r="C895" s="15" t="s">
        <v>111</v>
      </c>
      <c r="D895" s="16" t="s">
        <v>227</v>
      </c>
      <c r="E895" s="17" t="s">
        <v>227</v>
      </c>
      <c r="F895" s="17" t="s">
        <v>227</v>
      </c>
      <c r="G895" s="17" t="s">
        <v>227</v>
      </c>
      <c r="H895" s="17" t="s">
        <v>227</v>
      </c>
      <c r="I895" s="17" t="s">
        <v>227</v>
      </c>
      <c r="J895" s="17" t="s">
        <v>227</v>
      </c>
      <c r="K895" s="17" t="s">
        <v>227</v>
      </c>
      <c r="L895" s="17" t="s">
        <v>227</v>
      </c>
      <c r="M895" s="17" t="s">
        <v>227</v>
      </c>
      <c r="N895" s="17" t="s">
        <v>227</v>
      </c>
      <c r="O895" s="17" t="s">
        <v>227</v>
      </c>
      <c r="P895" s="17" t="s">
        <v>227</v>
      </c>
      <c r="Q895" s="17" t="s">
        <v>227</v>
      </c>
      <c r="R895" s="17" t="s">
        <v>227</v>
      </c>
      <c r="S895" s="17" t="s">
        <v>227</v>
      </c>
      <c r="T895" s="17" t="s">
        <v>227</v>
      </c>
      <c r="U895" s="17" t="s">
        <v>227</v>
      </c>
      <c r="V895" s="17" t="s">
        <v>227</v>
      </c>
      <c r="W895" s="149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 t="s">
        <v>228</v>
      </c>
      <c r="C896" s="9" t="s">
        <v>228</v>
      </c>
      <c r="D896" s="147" t="s">
        <v>231</v>
      </c>
      <c r="E896" s="148" t="s">
        <v>232</v>
      </c>
      <c r="F896" s="148" t="s">
        <v>233</v>
      </c>
      <c r="G896" s="148" t="s">
        <v>236</v>
      </c>
      <c r="H896" s="148" t="s">
        <v>237</v>
      </c>
      <c r="I896" s="148" t="s">
        <v>238</v>
      </c>
      <c r="J896" s="148" t="s">
        <v>239</v>
      </c>
      <c r="K896" s="148" t="s">
        <v>240</v>
      </c>
      <c r="L896" s="148" t="s">
        <v>241</v>
      </c>
      <c r="M896" s="148" t="s">
        <v>242</v>
      </c>
      <c r="N896" s="148" t="s">
        <v>243</v>
      </c>
      <c r="O896" s="148" t="s">
        <v>245</v>
      </c>
      <c r="P896" s="148" t="s">
        <v>246</v>
      </c>
      <c r="Q896" s="148" t="s">
        <v>247</v>
      </c>
      <c r="R896" s="148" t="s">
        <v>248</v>
      </c>
      <c r="S896" s="148" t="s">
        <v>282</v>
      </c>
      <c r="T896" s="148" t="s">
        <v>251</v>
      </c>
      <c r="U896" s="148" t="s">
        <v>252</v>
      </c>
      <c r="V896" s="148" t="s">
        <v>296</v>
      </c>
      <c r="W896" s="149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 t="s">
        <v>3</v>
      </c>
    </row>
    <row r="897" spans="1:65">
      <c r="A897" s="30"/>
      <c r="B897" s="19"/>
      <c r="C897" s="9"/>
      <c r="D897" s="10" t="s">
        <v>285</v>
      </c>
      <c r="E897" s="11" t="s">
        <v>285</v>
      </c>
      <c r="F897" s="11" t="s">
        <v>286</v>
      </c>
      <c r="G897" s="11" t="s">
        <v>318</v>
      </c>
      <c r="H897" s="11" t="s">
        <v>285</v>
      </c>
      <c r="I897" s="11" t="s">
        <v>285</v>
      </c>
      <c r="J897" s="11" t="s">
        <v>285</v>
      </c>
      <c r="K897" s="11" t="s">
        <v>285</v>
      </c>
      <c r="L897" s="11" t="s">
        <v>285</v>
      </c>
      <c r="M897" s="11" t="s">
        <v>285</v>
      </c>
      <c r="N897" s="11" t="s">
        <v>318</v>
      </c>
      <c r="O897" s="11" t="s">
        <v>318</v>
      </c>
      <c r="P897" s="11" t="s">
        <v>285</v>
      </c>
      <c r="Q897" s="11" t="s">
        <v>285</v>
      </c>
      <c r="R897" s="11" t="s">
        <v>285</v>
      </c>
      <c r="S897" s="11" t="s">
        <v>318</v>
      </c>
      <c r="T897" s="11" t="s">
        <v>286</v>
      </c>
      <c r="U897" s="11" t="s">
        <v>285</v>
      </c>
      <c r="V897" s="11" t="s">
        <v>286</v>
      </c>
      <c r="W897" s="149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/>
      <c r="C898" s="9"/>
      <c r="D898" s="26" t="s">
        <v>319</v>
      </c>
      <c r="E898" s="26" t="s">
        <v>320</v>
      </c>
      <c r="F898" s="26" t="s">
        <v>320</v>
      </c>
      <c r="G898" s="26" t="s">
        <v>321</v>
      </c>
      <c r="H898" s="26" t="s">
        <v>321</v>
      </c>
      <c r="I898" s="26" t="s">
        <v>321</v>
      </c>
      <c r="J898" s="26" t="s">
        <v>321</v>
      </c>
      <c r="K898" s="26" t="s">
        <v>321</v>
      </c>
      <c r="L898" s="26" t="s">
        <v>321</v>
      </c>
      <c r="M898" s="26" t="s">
        <v>321</v>
      </c>
      <c r="N898" s="26" t="s">
        <v>319</v>
      </c>
      <c r="O898" s="26" t="s">
        <v>319</v>
      </c>
      <c r="P898" s="26" t="s">
        <v>321</v>
      </c>
      <c r="Q898" s="26" t="s">
        <v>319</v>
      </c>
      <c r="R898" s="26" t="s">
        <v>288</v>
      </c>
      <c r="S898" s="26" t="s">
        <v>322</v>
      </c>
      <c r="T898" s="26" t="s">
        <v>319</v>
      </c>
      <c r="U898" s="26" t="s">
        <v>257</v>
      </c>
      <c r="V898" s="26" t="s">
        <v>321</v>
      </c>
      <c r="W898" s="149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8">
        <v>1</v>
      </c>
      <c r="C899" s="14">
        <v>1</v>
      </c>
      <c r="D899" s="211">
        <v>36.64</v>
      </c>
      <c r="E899" s="211">
        <v>38.70028367881384</v>
      </c>
      <c r="F899" s="212">
        <v>24.853999999999999</v>
      </c>
      <c r="G899" s="212">
        <v>59.8</v>
      </c>
      <c r="H899" s="211">
        <v>34.299999999999997</v>
      </c>
      <c r="I899" s="211">
        <v>36.200000000000003</v>
      </c>
      <c r="J899" s="211">
        <v>40.799999999999997</v>
      </c>
      <c r="K899" s="211">
        <v>33.9</v>
      </c>
      <c r="L899" s="211">
        <v>29.9</v>
      </c>
      <c r="M899" s="228">
        <v>33.700000000000003</v>
      </c>
      <c r="N899" s="211">
        <v>37.2355212768</v>
      </c>
      <c r="O899" s="212">
        <v>62.4</v>
      </c>
      <c r="P899" s="211">
        <v>37.6</v>
      </c>
      <c r="Q899" s="212">
        <v>63</v>
      </c>
      <c r="R899" s="211">
        <v>26.8</v>
      </c>
      <c r="S899" s="211">
        <v>43.1</v>
      </c>
      <c r="T899" s="211">
        <v>38</v>
      </c>
      <c r="U899" s="211">
        <v>30</v>
      </c>
      <c r="V899" s="212">
        <v>25.547000000000001</v>
      </c>
      <c r="W899" s="213"/>
      <c r="X899" s="214"/>
      <c r="Y899" s="214"/>
      <c r="Z899" s="214"/>
      <c r="AA899" s="214"/>
      <c r="AB899" s="214"/>
      <c r="AC899" s="214"/>
      <c r="AD899" s="214"/>
      <c r="AE899" s="214"/>
      <c r="AF899" s="214"/>
      <c r="AG899" s="214"/>
      <c r="AH899" s="214"/>
      <c r="AI899" s="214"/>
      <c r="AJ899" s="214"/>
      <c r="AK899" s="214"/>
      <c r="AL899" s="214"/>
      <c r="AM899" s="214"/>
      <c r="AN899" s="214"/>
      <c r="AO899" s="214"/>
      <c r="AP899" s="214"/>
      <c r="AQ899" s="214"/>
      <c r="AR899" s="214"/>
      <c r="AS899" s="214"/>
      <c r="AT899" s="214"/>
      <c r="AU899" s="214"/>
      <c r="AV899" s="214"/>
      <c r="AW899" s="214"/>
      <c r="AX899" s="214"/>
      <c r="AY899" s="214"/>
      <c r="AZ899" s="214"/>
      <c r="BA899" s="214"/>
      <c r="BB899" s="214"/>
      <c r="BC899" s="214"/>
      <c r="BD899" s="214"/>
      <c r="BE899" s="214"/>
      <c r="BF899" s="214"/>
      <c r="BG899" s="214"/>
      <c r="BH899" s="214"/>
      <c r="BI899" s="214"/>
      <c r="BJ899" s="214"/>
      <c r="BK899" s="214"/>
      <c r="BL899" s="214"/>
      <c r="BM899" s="215">
        <v>1</v>
      </c>
    </row>
    <row r="900" spans="1:65">
      <c r="A900" s="30"/>
      <c r="B900" s="19">
        <v>1</v>
      </c>
      <c r="C900" s="9">
        <v>2</v>
      </c>
      <c r="D900" s="216">
        <v>33.92</v>
      </c>
      <c r="E900" s="216">
        <v>38.210180212219626</v>
      </c>
      <c r="F900" s="218">
        <v>25.082000000000001</v>
      </c>
      <c r="G900" s="218">
        <v>56.8</v>
      </c>
      <c r="H900" s="216">
        <v>39.1</v>
      </c>
      <c r="I900" s="216">
        <v>36.799999999999997</v>
      </c>
      <c r="J900" s="216">
        <v>40.9</v>
      </c>
      <c r="K900" s="216">
        <v>33</v>
      </c>
      <c r="L900" s="216">
        <v>30.1</v>
      </c>
      <c r="M900" s="216">
        <v>35.1</v>
      </c>
      <c r="N900" s="216">
        <v>37.518462640799996</v>
      </c>
      <c r="O900" s="218">
        <v>61.100000000000009</v>
      </c>
      <c r="P900" s="216">
        <v>38.4</v>
      </c>
      <c r="Q900" s="218">
        <v>62</v>
      </c>
      <c r="R900" s="216">
        <v>28.1</v>
      </c>
      <c r="S900" s="216">
        <v>43.5</v>
      </c>
      <c r="T900" s="216">
        <v>39</v>
      </c>
      <c r="U900" s="216">
        <v>31</v>
      </c>
      <c r="V900" s="218">
        <v>21.716999999999999</v>
      </c>
      <c r="W900" s="213"/>
      <c r="X900" s="214"/>
      <c r="Y900" s="214"/>
      <c r="Z900" s="214"/>
      <c r="AA900" s="214"/>
      <c r="AB900" s="214"/>
      <c r="AC900" s="214"/>
      <c r="AD900" s="214"/>
      <c r="AE900" s="214"/>
      <c r="AF900" s="214"/>
      <c r="AG900" s="214"/>
      <c r="AH900" s="214"/>
      <c r="AI900" s="214"/>
      <c r="AJ900" s="214"/>
      <c r="AK900" s="214"/>
      <c r="AL900" s="214"/>
      <c r="AM900" s="214"/>
      <c r="AN900" s="214"/>
      <c r="AO900" s="214"/>
      <c r="AP900" s="214"/>
      <c r="AQ900" s="214"/>
      <c r="AR900" s="214"/>
      <c r="AS900" s="214"/>
      <c r="AT900" s="214"/>
      <c r="AU900" s="214"/>
      <c r="AV900" s="214"/>
      <c r="AW900" s="214"/>
      <c r="AX900" s="214"/>
      <c r="AY900" s="214"/>
      <c r="AZ900" s="214"/>
      <c r="BA900" s="214"/>
      <c r="BB900" s="214"/>
      <c r="BC900" s="214"/>
      <c r="BD900" s="214"/>
      <c r="BE900" s="214"/>
      <c r="BF900" s="214"/>
      <c r="BG900" s="214"/>
      <c r="BH900" s="214"/>
      <c r="BI900" s="214"/>
      <c r="BJ900" s="214"/>
      <c r="BK900" s="214"/>
      <c r="BL900" s="214"/>
      <c r="BM900" s="215">
        <v>12</v>
      </c>
    </row>
    <row r="901" spans="1:65">
      <c r="A901" s="30"/>
      <c r="B901" s="19">
        <v>1</v>
      </c>
      <c r="C901" s="9">
        <v>3</v>
      </c>
      <c r="D901" s="216">
        <v>35.47</v>
      </c>
      <c r="E901" s="216">
        <v>37.11986714470806</v>
      </c>
      <c r="F901" s="218">
        <v>24.622</v>
      </c>
      <c r="G901" s="218">
        <v>57.6</v>
      </c>
      <c r="H901" s="216">
        <v>36.5</v>
      </c>
      <c r="I901" s="216">
        <v>35.4</v>
      </c>
      <c r="J901" s="216">
        <v>41.7</v>
      </c>
      <c r="K901" s="216">
        <v>31.5</v>
      </c>
      <c r="L901" s="216">
        <v>30.4</v>
      </c>
      <c r="M901" s="216">
        <v>35.700000000000003</v>
      </c>
      <c r="N901" s="216">
        <v>37.119183208799996</v>
      </c>
      <c r="O901" s="218">
        <v>64.8</v>
      </c>
      <c r="P901" s="216">
        <v>32.299999999999997</v>
      </c>
      <c r="Q901" s="218">
        <v>64</v>
      </c>
      <c r="R901" s="216">
        <v>27.5</v>
      </c>
      <c r="S901" s="216">
        <v>36.299999999999997</v>
      </c>
      <c r="T901" s="216">
        <v>39.1</v>
      </c>
      <c r="U901" s="216">
        <v>28</v>
      </c>
      <c r="V901" s="218">
        <v>27.018000000000001</v>
      </c>
      <c r="W901" s="213"/>
      <c r="X901" s="214"/>
      <c r="Y901" s="214"/>
      <c r="Z901" s="214"/>
      <c r="AA901" s="214"/>
      <c r="AB901" s="214"/>
      <c r="AC901" s="214"/>
      <c r="AD901" s="214"/>
      <c r="AE901" s="214"/>
      <c r="AF901" s="214"/>
      <c r="AG901" s="214"/>
      <c r="AH901" s="214"/>
      <c r="AI901" s="214"/>
      <c r="AJ901" s="214"/>
      <c r="AK901" s="214"/>
      <c r="AL901" s="214"/>
      <c r="AM901" s="214"/>
      <c r="AN901" s="214"/>
      <c r="AO901" s="214"/>
      <c r="AP901" s="214"/>
      <c r="AQ901" s="214"/>
      <c r="AR901" s="214"/>
      <c r="AS901" s="214"/>
      <c r="AT901" s="214"/>
      <c r="AU901" s="214"/>
      <c r="AV901" s="214"/>
      <c r="AW901" s="214"/>
      <c r="AX901" s="214"/>
      <c r="AY901" s="214"/>
      <c r="AZ901" s="214"/>
      <c r="BA901" s="214"/>
      <c r="BB901" s="214"/>
      <c r="BC901" s="214"/>
      <c r="BD901" s="214"/>
      <c r="BE901" s="214"/>
      <c r="BF901" s="214"/>
      <c r="BG901" s="214"/>
      <c r="BH901" s="214"/>
      <c r="BI901" s="214"/>
      <c r="BJ901" s="214"/>
      <c r="BK901" s="214"/>
      <c r="BL901" s="214"/>
      <c r="BM901" s="215">
        <v>16</v>
      </c>
    </row>
    <row r="902" spans="1:65">
      <c r="A902" s="30"/>
      <c r="B902" s="19">
        <v>1</v>
      </c>
      <c r="C902" s="9">
        <v>4</v>
      </c>
      <c r="D902" s="216">
        <v>35.15</v>
      </c>
      <c r="E902" s="216">
        <v>37.385828763574082</v>
      </c>
      <c r="F902" s="217">
        <v>26.065999999999999</v>
      </c>
      <c r="G902" s="218">
        <v>56.7</v>
      </c>
      <c r="H902" s="216">
        <v>38.5</v>
      </c>
      <c r="I902" s="216">
        <v>35.9</v>
      </c>
      <c r="J902" s="216">
        <v>41.3</v>
      </c>
      <c r="K902" s="216">
        <v>35.200000000000003</v>
      </c>
      <c r="L902" s="216">
        <v>30.3</v>
      </c>
      <c r="M902" s="216">
        <v>35.4</v>
      </c>
      <c r="N902" s="216">
        <v>36.450103701950034</v>
      </c>
      <c r="O902" s="218">
        <v>64.3</v>
      </c>
      <c r="P902" s="216">
        <v>38.5</v>
      </c>
      <c r="Q902" s="218">
        <v>64</v>
      </c>
      <c r="R902" s="216">
        <v>27.7</v>
      </c>
      <c r="S902" s="216">
        <v>31.3</v>
      </c>
      <c r="T902" s="216">
        <v>39.700000000000003</v>
      </c>
      <c r="U902" s="216">
        <v>29</v>
      </c>
      <c r="V902" s="218">
        <v>23.640999999999998</v>
      </c>
      <c r="W902" s="213"/>
      <c r="X902" s="214"/>
      <c r="Y902" s="214"/>
      <c r="Z902" s="214"/>
      <c r="AA902" s="214"/>
      <c r="AB902" s="214"/>
      <c r="AC902" s="214"/>
      <c r="AD902" s="214"/>
      <c r="AE902" s="214"/>
      <c r="AF902" s="214"/>
      <c r="AG902" s="214"/>
      <c r="AH902" s="214"/>
      <c r="AI902" s="214"/>
      <c r="AJ902" s="214"/>
      <c r="AK902" s="214"/>
      <c r="AL902" s="214"/>
      <c r="AM902" s="214"/>
      <c r="AN902" s="214"/>
      <c r="AO902" s="214"/>
      <c r="AP902" s="214"/>
      <c r="AQ902" s="214"/>
      <c r="AR902" s="214"/>
      <c r="AS902" s="214"/>
      <c r="AT902" s="214"/>
      <c r="AU902" s="214"/>
      <c r="AV902" s="214"/>
      <c r="AW902" s="214"/>
      <c r="AX902" s="214"/>
      <c r="AY902" s="214"/>
      <c r="AZ902" s="214"/>
      <c r="BA902" s="214"/>
      <c r="BB902" s="214"/>
      <c r="BC902" s="214"/>
      <c r="BD902" s="214"/>
      <c r="BE902" s="214"/>
      <c r="BF902" s="214"/>
      <c r="BG902" s="214"/>
      <c r="BH902" s="214"/>
      <c r="BI902" s="214"/>
      <c r="BJ902" s="214"/>
      <c r="BK902" s="214"/>
      <c r="BL902" s="214"/>
      <c r="BM902" s="215">
        <v>35.281090184204288</v>
      </c>
    </row>
    <row r="903" spans="1:65">
      <c r="A903" s="30"/>
      <c r="B903" s="19">
        <v>1</v>
      </c>
      <c r="C903" s="9">
        <v>5</v>
      </c>
      <c r="D903" s="216">
        <v>36.29</v>
      </c>
      <c r="E903" s="216">
        <v>36.733205957218921</v>
      </c>
      <c r="F903" s="218">
        <v>25.376999999999999</v>
      </c>
      <c r="G903" s="218">
        <v>60.3</v>
      </c>
      <c r="H903" s="216">
        <v>37.4</v>
      </c>
      <c r="I903" s="216">
        <v>36</v>
      </c>
      <c r="J903" s="216">
        <v>42.8</v>
      </c>
      <c r="K903" s="216">
        <v>33.5</v>
      </c>
      <c r="L903" s="216">
        <v>31.100000000000005</v>
      </c>
      <c r="M903" s="216">
        <v>35.4</v>
      </c>
      <c r="N903" s="216">
        <v>35.688327904799998</v>
      </c>
      <c r="O903" s="218">
        <v>63</v>
      </c>
      <c r="P903" s="216">
        <v>32.4</v>
      </c>
      <c r="Q903" s="218">
        <v>63</v>
      </c>
      <c r="R903" s="216">
        <v>25.6</v>
      </c>
      <c r="S903" s="216">
        <v>36.700000000000003</v>
      </c>
      <c r="T903" s="216">
        <v>39</v>
      </c>
      <c r="U903" s="216">
        <v>31</v>
      </c>
      <c r="V903" s="218">
        <v>26.87</v>
      </c>
      <c r="W903" s="213"/>
      <c r="X903" s="214"/>
      <c r="Y903" s="214"/>
      <c r="Z903" s="214"/>
      <c r="AA903" s="214"/>
      <c r="AB903" s="214"/>
      <c r="AC903" s="214"/>
      <c r="AD903" s="214"/>
      <c r="AE903" s="214"/>
      <c r="AF903" s="214"/>
      <c r="AG903" s="214"/>
      <c r="AH903" s="214"/>
      <c r="AI903" s="214"/>
      <c r="AJ903" s="214"/>
      <c r="AK903" s="214"/>
      <c r="AL903" s="214"/>
      <c r="AM903" s="214"/>
      <c r="AN903" s="214"/>
      <c r="AO903" s="214"/>
      <c r="AP903" s="214"/>
      <c r="AQ903" s="214"/>
      <c r="AR903" s="214"/>
      <c r="AS903" s="214"/>
      <c r="AT903" s="214"/>
      <c r="AU903" s="214"/>
      <c r="AV903" s="214"/>
      <c r="AW903" s="214"/>
      <c r="AX903" s="214"/>
      <c r="AY903" s="214"/>
      <c r="AZ903" s="214"/>
      <c r="BA903" s="214"/>
      <c r="BB903" s="214"/>
      <c r="BC903" s="214"/>
      <c r="BD903" s="214"/>
      <c r="BE903" s="214"/>
      <c r="BF903" s="214"/>
      <c r="BG903" s="214"/>
      <c r="BH903" s="214"/>
      <c r="BI903" s="214"/>
      <c r="BJ903" s="214"/>
      <c r="BK903" s="214"/>
      <c r="BL903" s="214"/>
      <c r="BM903" s="215">
        <v>113</v>
      </c>
    </row>
    <row r="904" spans="1:65">
      <c r="A904" s="30"/>
      <c r="B904" s="19">
        <v>1</v>
      </c>
      <c r="C904" s="9">
        <v>6</v>
      </c>
      <c r="D904" s="216">
        <v>35.619999999999997</v>
      </c>
      <c r="E904" s="216">
        <v>37.581999718675775</v>
      </c>
      <c r="F904" s="218">
        <v>25.04</v>
      </c>
      <c r="G904" s="218">
        <v>57.5</v>
      </c>
      <c r="H904" s="216">
        <v>37.9</v>
      </c>
      <c r="I904" s="216">
        <v>35.799999999999997</v>
      </c>
      <c r="J904" s="216">
        <v>41.5</v>
      </c>
      <c r="K904" s="216">
        <v>34.200000000000003</v>
      </c>
      <c r="L904" s="216">
        <v>29.2</v>
      </c>
      <c r="M904" s="216">
        <v>35.299999999999997</v>
      </c>
      <c r="N904" s="216">
        <v>35.198611264799993</v>
      </c>
      <c r="O904" s="218">
        <v>61.199999999999996</v>
      </c>
      <c r="P904" s="216">
        <v>37.4</v>
      </c>
      <c r="Q904" s="218">
        <v>62</v>
      </c>
      <c r="R904" s="216">
        <v>26.2</v>
      </c>
      <c r="S904" s="216">
        <v>40.6</v>
      </c>
      <c r="T904" s="216">
        <v>38.4</v>
      </c>
      <c r="U904" s="216">
        <v>30</v>
      </c>
      <c r="V904" s="218">
        <v>24.41</v>
      </c>
      <c r="W904" s="213"/>
      <c r="X904" s="214"/>
      <c r="Y904" s="214"/>
      <c r="Z904" s="214"/>
      <c r="AA904" s="214"/>
      <c r="AB904" s="214"/>
      <c r="AC904" s="214"/>
      <c r="AD904" s="214"/>
      <c r="AE904" s="214"/>
      <c r="AF904" s="214"/>
      <c r="AG904" s="214"/>
      <c r="AH904" s="214"/>
      <c r="AI904" s="214"/>
      <c r="AJ904" s="214"/>
      <c r="AK904" s="214"/>
      <c r="AL904" s="214"/>
      <c r="AM904" s="214"/>
      <c r="AN904" s="214"/>
      <c r="AO904" s="214"/>
      <c r="AP904" s="214"/>
      <c r="AQ904" s="214"/>
      <c r="AR904" s="214"/>
      <c r="AS904" s="214"/>
      <c r="AT904" s="214"/>
      <c r="AU904" s="214"/>
      <c r="AV904" s="214"/>
      <c r="AW904" s="214"/>
      <c r="AX904" s="214"/>
      <c r="AY904" s="214"/>
      <c r="AZ904" s="214"/>
      <c r="BA904" s="214"/>
      <c r="BB904" s="214"/>
      <c r="BC904" s="214"/>
      <c r="BD904" s="214"/>
      <c r="BE904" s="214"/>
      <c r="BF904" s="214"/>
      <c r="BG904" s="214"/>
      <c r="BH904" s="214"/>
      <c r="BI904" s="214"/>
      <c r="BJ904" s="214"/>
      <c r="BK904" s="214"/>
      <c r="BL904" s="214"/>
      <c r="BM904" s="219"/>
    </row>
    <row r="905" spans="1:65">
      <c r="A905" s="30"/>
      <c r="B905" s="20" t="s">
        <v>258</v>
      </c>
      <c r="C905" s="12"/>
      <c r="D905" s="220">
        <v>35.515000000000001</v>
      </c>
      <c r="E905" s="220">
        <v>37.621894245868383</v>
      </c>
      <c r="F905" s="220">
        <v>25.173500000000001</v>
      </c>
      <c r="G905" s="220">
        <v>58.116666666666667</v>
      </c>
      <c r="H905" s="220">
        <v>37.283333333333339</v>
      </c>
      <c r="I905" s="220">
        <v>36.016666666666673</v>
      </c>
      <c r="J905" s="220">
        <v>41.5</v>
      </c>
      <c r="K905" s="220">
        <v>33.550000000000004</v>
      </c>
      <c r="L905" s="220">
        <v>30.166666666666668</v>
      </c>
      <c r="M905" s="220">
        <v>35.1</v>
      </c>
      <c r="N905" s="220">
        <v>36.535034999658336</v>
      </c>
      <c r="O905" s="220">
        <v>62.800000000000004</v>
      </c>
      <c r="P905" s="220">
        <v>36.1</v>
      </c>
      <c r="Q905" s="220">
        <v>63</v>
      </c>
      <c r="R905" s="220">
        <v>26.983333333333334</v>
      </c>
      <c r="S905" s="220">
        <v>38.583333333333329</v>
      </c>
      <c r="T905" s="220">
        <v>38.866666666666667</v>
      </c>
      <c r="U905" s="220">
        <v>29.833333333333332</v>
      </c>
      <c r="V905" s="220">
        <v>24.867166666666666</v>
      </c>
      <c r="W905" s="213"/>
      <c r="X905" s="214"/>
      <c r="Y905" s="214"/>
      <c r="Z905" s="214"/>
      <c r="AA905" s="214"/>
      <c r="AB905" s="214"/>
      <c r="AC905" s="214"/>
      <c r="AD905" s="214"/>
      <c r="AE905" s="214"/>
      <c r="AF905" s="214"/>
      <c r="AG905" s="214"/>
      <c r="AH905" s="214"/>
      <c r="AI905" s="214"/>
      <c r="AJ905" s="214"/>
      <c r="AK905" s="214"/>
      <c r="AL905" s="214"/>
      <c r="AM905" s="214"/>
      <c r="AN905" s="214"/>
      <c r="AO905" s="214"/>
      <c r="AP905" s="214"/>
      <c r="AQ905" s="214"/>
      <c r="AR905" s="214"/>
      <c r="AS905" s="214"/>
      <c r="AT905" s="214"/>
      <c r="AU905" s="214"/>
      <c r="AV905" s="214"/>
      <c r="AW905" s="214"/>
      <c r="AX905" s="214"/>
      <c r="AY905" s="214"/>
      <c r="AZ905" s="214"/>
      <c r="BA905" s="214"/>
      <c r="BB905" s="214"/>
      <c r="BC905" s="214"/>
      <c r="BD905" s="214"/>
      <c r="BE905" s="214"/>
      <c r="BF905" s="214"/>
      <c r="BG905" s="214"/>
      <c r="BH905" s="214"/>
      <c r="BI905" s="214"/>
      <c r="BJ905" s="214"/>
      <c r="BK905" s="214"/>
      <c r="BL905" s="214"/>
      <c r="BM905" s="219"/>
    </row>
    <row r="906" spans="1:65">
      <c r="A906" s="30"/>
      <c r="B906" s="3" t="s">
        <v>259</v>
      </c>
      <c r="C906" s="29"/>
      <c r="D906" s="216">
        <v>35.545000000000002</v>
      </c>
      <c r="E906" s="216">
        <v>37.483914241124928</v>
      </c>
      <c r="F906" s="216">
        <v>25.061</v>
      </c>
      <c r="G906" s="216">
        <v>57.55</v>
      </c>
      <c r="H906" s="216">
        <v>37.65</v>
      </c>
      <c r="I906" s="216">
        <v>35.950000000000003</v>
      </c>
      <c r="J906" s="216">
        <v>41.4</v>
      </c>
      <c r="K906" s="216">
        <v>33.700000000000003</v>
      </c>
      <c r="L906" s="216">
        <v>30.200000000000003</v>
      </c>
      <c r="M906" s="216">
        <v>35.349999999999994</v>
      </c>
      <c r="N906" s="216">
        <v>36.784643455375019</v>
      </c>
      <c r="O906" s="216">
        <v>62.7</v>
      </c>
      <c r="P906" s="216">
        <v>37.5</v>
      </c>
      <c r="Q906" s="216">
        <v>63</v>
      </c>
      <c r="R906" s="216">
        <v>27.15</v>
      </c>
      <c r="S906" s="216">
        <v>38.650000000000006</v>
      </c>
      <c r="T906" s="216">
        <v>39</v>
      </c>
      <c r="U906" s="216">
        <v>30</v>
      </c>
      <c r="V906" s="216">
        <v>24.9785</v>
      </c>
      <c r="W906" s="213"/>
      <c r="X906" s="214"/>
      <c r="Y906" s="214"/>
      <c r="Z906" s="214"/>
      <c r="AA906" s="214"/>
      <c r="AB906" s="214"/>
      <c r="AC906" s="214"/>
      <c r="AD906" s="214"/>
      <c r="AE906" s="214"/>
      <c r="AF906" s="214"/>
      <c r="AG906" s="214"/>
      <c r="AH906" s="214"/>
      <c r="AI906" s="214"/>
      <c r="AJ906" s="214"/>
      <c r="AK906" s="214"/>
      <c r="AL906" s="214"/>
      <c r="AM906" s="214"/>
      <c r="AN906" s="214"/>
      <c r="AO906" s="214"/>
      <c r="AP906" s="214"/>
      <c r="AQ906" s="214"/>
      <c r="AR906" s="214"/>
      <c r="AS906" s="214"/>
      <c r="AT906" s="214"/>
      <c r="AU906" s="214"/>
      <c r="AV906" s="214"/>
      <c r="AW906" s="214"/>
      <c r="AX906" s="214"/>
      <c r="AY906" s="214"/>
      <c r="AZ906" s="214"/>
      <c r="BA906" s="214"/>
      <c r="BB906" s="214"/>
      <c r="BC906" s="214"/>
      <c r="BD906" s="214"/>
      <c r="BE906" s="214"/>
      <c r="BF906" s="214"/>
      <c r="BG906" s="214"/>
      <c r="BH906" s="214"/>
      <c r="BI906" s="214"/>
      <c r="BJ906" s="214"/>
      <c r="BK906" s="214"/>
      <c r="BL906" s="214"/>
      <c r="BM906" s="219"/>
    </row>
    <row r="907" spans="1:65">
      <c r="A907" s="30"/>
      <c r="B907" s="3" t="s">
        <v>260</v>
      </c>
      <c r="C907" s="29"/>
      <c r="D907" s="216">
        <v>0.9546255810525921</v>
      </c>
      <c r="E907" s="216">
        <v>0.72223551798663976</v>
      </c>
      <c r="F907" s="216">
        <v>0.50406259531927156</v>
      </c>
      <c r="G907" s="216">
        <v>1.5484400752585363</v>
      </c>
      <c r="H907" s="216">
        <v>1.7139622710744451</v>
      </c>
      <c r="I907" s="216">
        <v>0.46654760385909888</v>
      </c>
      <c r="J907" s="216">
        <v>0.72387844283415437</v>
      </c>
      <c r="K907" s="216">
        <v>1.2469963913339936</v>
      </c>
      <c r="L907" s="216">
        <v>0.62503333244449355</v>
      </c>
      <c r="M907" s="216">
        <v>0.71274118724821733</v>
      </c>
      <c r="N907" s="216">
        <v>0.92835281105571388</v>
      </c>
      <c r="O907" s="216">
        <v>1.5427248620541492</v>
      </c>
      <c r="P907" s="216">
        <v>2.9366647748764252</v>
      </c>
      <c r="Q907" s="216">
        <v>0.89442719099991586</v>
      </c>
      <c r="R907" s="216">
        <v>0.95794919837466674</v>
      </c>
      <c r="S907" s="216">
        <v>4.6999645388733633</v>
      </c>
      <c r="T907" s="216">
        <v>0.59217114643206659</v>
      </c>
      <c r="U907" s="216">
        <v>1.1690451944500122</v>
      </c>
      <c r="V907" s="216">
        <v>2.036449598361489</v>
      </c>
      <c r="W907" s="213"/>
      <c r="X907" s="214"/>
      <c r="Y907" s="214"/>
      <c r="Z907" s="214"/>
      <c r="AA907" s="214"/>
      <c r="AB907" s="214"/>
      <c r="AC907" s="214"/>
      <c r="AD907" s="214"/>
      <c r="AE907" s="214"/>
      <c r="AF907" s="214"/>
      <c r="AG907" s="214"/>
      <c r="AH907" s="214"/>
      <c r="AI907" s="214"/>
      <c r="AJ907" s="214"/>
      <c r="AK907" s="214"/>
      <c r="AL907" s="214"/>
      <c r="AM907" s="214"/>
      <c r="AN907" s="214"/>
      <c r="AO907" s="214"/>
      <c r="AP907" s="214"/>
      <c r="AQ907" s="214"/>
      <c r="AR907" s="214"/>
      <c r="AS907" s="214"/>
      <c r="AT907" s="214"/>
      <c r="AU907" s="214"/>
      <c r="AV907" s="214"/>
      <c r="AW907" s="214"/>
      <c r="AX907" s="214"/>
      <c r="AY907" s="214"/>
      <c r="AZ907" s="214"/>
      <c r="BA907" s="214"/>
      <c r="BB907" s="214"/>
      <c r="BC907" s="214"/>
      <c r="BD907" s="214"/>
      <c r="BE907" s="214"/>
      <c r="BF907" s="214"/>
      <c r="BG907" s="214"/>
      <c r="BH907" s="214"/>
      <c r="BI907" s="214"/>
      <c r="BJ907" s="214"/>
      <c r="BK907" s="214"/>
      <c r="BL907" s="214"/>
      <c r="BM907" s="219"/>
    </row>
    <row r="908" spans="1:65">
      <c r="A908" s="30"/>
      <c r="B908" s="3" t="s">
        <v>86</v>
      </c>
      <c r="C908" s="29"/>
      <c r="D908" s="13">
        <v>2.6879503901241508E-2</v>
      </c>
      <c r="E908" s="13">
        <v>1.9197213018213598E-2</v>
      </c>
      <c r="F908" s="13">
        <v>2.002354044210267E-2</v>
      </c>
      <c r="G908" s="13">
        <v>2.6643649129771203E-2</v>
      </c>
      <c r="H908" s="13">
        <v>4.5971272357830439E-2</v>
      </c>
      <c r="I908" s="13">
        <v>1.2953658598586732E-2</v>
      </c>
      <c r="J908" s="13">
        <v>1.7442854044196491E-2</v>
      </c>
      <c r="K908" s="13">
        <v>3.7168297804291907E-2</v>
      </c>
      <c r="L908" s="13">
        <v>2.0719336987110284E-2</v>
      </c>
      <c r="M908" s="13">
        <v>2.030601673071844E-2</v>
      </c>
      <c r="N908" s="13">
        <v>2.5409933535424162E-2</v>
      </c>
      <c r="O908" s="13">
        <v>2.4565682516785814E-2</v>
      </c>
      <c r="P908" s="13">
        <v>8.134805470571814E-2</v>
      </c>
      <c r="Q908" s="13">
        <v>1.4197256999998664E-2</v>
      </c>
      <c r="R908" s="13">
        <v>3.5501514454898089E-2</v>
      </c>
      <c r="S908" s="13">
        <v>0.12181333578073514</v>
      </c>
      <c r="T908" s="13">
        <v>1.523596431643396E-2</v>
      </c>
      <c r="U908" s="13">
        <v>3.9185872439665217E-2</v>
      </c>
      <c r="V908" s="13">
        <v>8.1893109321990398E-2</v>
      </c>
      <c r="W908" s="149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261</v>
      </c>
      <c r="C909" s="29"/>
      <c r="D909" s="13">
        <v>6.629891949893274E-3</v>
      </c>
      <c r="E909" s="13">
        <v>6.6347271284493914E-2</v>
      </c>
      <c r="F909" s="13">
        <v>-0.28648746768969069</v>
      </c>
      <c r="G909" s="13">
        <v>0.64724690657904049</v>
      </c>
      <c r="H909" s="13">
        <v>5.6751170065189038E-2</v>
      </c>
      <c r="I909" s="13">
        <v>2.0849029285146869E-2</v>
      </c>
      <c r="J909" s="13">
        <v>0.17626750713559258</v>
      </c>
      <c r="K909" s="13">
        <v>-4.9065665918093138E-2</v>
      </c>
      <c r="L909" s="13">
        <v>-0.14496217352794272</v>
      </c>
      <c r="M909" s="13">
        <v>-5.1327831214627029E-3</v>
      </c>
      <c r="N909" s="13">
        <v>3.5541555232764699E-2</v>
      </c>
      <c r="O909" s="13">
        <v>0.77999034814735446</v>
      </c>
      <c r="P909" s="13">
        <v>2.3211012231202144E-2</v>
      </c>
      <c r="Q909" s="13">
        <v>0.78565910721788734</v>
      </c>
      <c r="R909" s="13">
        <v>-0.2351899220672593</v>
      </c>
      <c r="S909" s="13">
        <v>9.3598104023653095E-2</v>
      </c>
      <c r="T909" s="13">
        <v>0.10162884604024169</v>
      </c>
      <c r="U909" s="13">
        <v>-0.15441010531216448</v>
      </c>
      <c r="V909" s="13">
        <v>-0.29517011699939033</v>
      </c>
      <c r="W909" s="149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46" t="s">
        <v>262</v>
      </c>
      <c r="C910" s="47"/>
      <c r="D910" s="45">
        <v>0.14000000000000001</v>
      </c>
      <c r="E910" s="45">
        <v>0.37</v>
      </c>
      <c r="F910" s="45">
        <v>2.66</v>
      </c>
      <c r="G910" s="45">
        <v>5.37</v>
      </c>
      <c r="H910" s="45">
        <v>0.28999999999999998</v>
      </c>
      <c r="I910" s="45">
        <v>0.02</v>
      </c>
      <c r="J910" s="45">
        <v>1.32</v>
      </c>
      <c r="K910" s="45">
        <v>0.62</v>
      </c>
      <c r="L910" s="45">
        <v>1.45</v>
      </c>
      <c r="M910" s="45">
        <v>0.24</v>
      </c>
      <c r="N910" s="45">
        <v>0.11</v>
      </c>
      <c r="O910" s="45">
        <v>6.51</v>
      </c>
      <c r="P910" s="45">
        <v>0</v>
      </c>
      <c r="Q910" s="45">
        <v>6.56</v>
      </c>
      <c r="R910" s="45">
        <v>2.2200000000000002</v>
      </c>
      <c r="S910" s="45">
        <v>0.61</v>
      </c>
      <c r="T910" s="45">
        <v>0.67</v>
      </c>
      <c r="U910" s="45">
        <v>1.53</v>
      </c>
      <c r="V910" s="45">
        <v>2.74</v>
      </c>
      <c r="W910" s="149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B911" s="31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BM911" s="55"/>
    </row>
    <row r="912" spans="1:65" ht="15">
      <c r="B912" s="8" t="s">
        <v>600</v>
      </c>
      <c r="BM912" s="28" t="s">
        <v>66</v>
      </c>
    </row>
    <row r="913" spans="1:65" ht="15">
      <c r="A913" s="25" t="s">
        <v>21</v>
      </c>
      <c r="B913" s="18" t="s">
        <v>110</v>
      </c>
      <c r="C913" s="15" t="s">
        <v>111</v>
      </c>
      <c r="D913" s="16" t="s">
        <v>227</v>
      </c>
      <c r="E913" s="17" t="s">
        <v>227</v>
      </c>
      <c r="F913" s="17" t="s">
        <v>227</v>
      </c>
      <c r="G913" s="17" t="s">
        <v>227</v>
      </c>
      <c r="H913" s="17" t="s">
        <v>227</v>
      </c>
      <c r="I913" s="17" t="s">
        <v>227</v>
      </c>
      <c r="J913" s="17" t="s">
        <v>227</v>
      </c>
      <c r="K913" s="17" t="s">
        <v>227</v>
      </c>
      <c r="L913" s="17" t="s">
        <v>227</v>
      </c>
      <c r="M913" s="17" t="s">
        <v>227</v>
      </c>
      <c r="N913" s="17" t="s">
        <v>227</v>
      </c>
      <c r="O913" s="149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</v>
      </c>
    </row>
    <row r="914" spans="1:65">
      <c r="A914" s="30"/>
      <c r="B914" s="19" t="s">
        <v>228</v>
      </c>
      <c r="C914" s="9" t="s">
        <v>228</v>
      </c>
      <c r="D914" s="147" t="s">
        <v>232</v>
      </c>
      <c r="E914" s="148" t="s">
        <v>236</v>
      </c>
      <c r="F914" s="148" t="s">
        <v>237</v>
      </c>
      <c r="G914" s="148" t="s">
        <v>238</v>
      </c>
      <c r="H914" s="148" t="s">
        <v>239</v>
      </c>
      <c r="I914" s="148" t="s">
        <v>240</v>
      </c>
      <c r="J914" s="148" t="s">
        <v>241</v>
      </c>
      <c r="K914" s="148" t="s">
        <v>242</v>
      </c>
      <c r="L914" s="148" t="s">
        <v>243</v>
      </c>
      <c r="M914" s="148" t="s">
        <v>245</v>
      </c>
      <c r="N914" s="148" t="s">
        <v>282</v>
      </c>
      <c r="O914" s="149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 t="s">
        <v>3</v>
      </c>
    </row>
    <row r="915" spans="1:65">
      <c r="A915" s="30"/>
      <c r="B915" s="19"/>
      <c r="C915" s="9"/>
      <c r="D915" s="10" t="s">
        <v>285</v>
      </c>
      <c r="E915" s="11" t="s">
        <v>318</v>
      </c>
      <c r="F915" s="11" t="s">
        <v>285</v>
      </c>
      <c r="G915" s="11" t="s">
        <v>285</v>
      </c>
      <c r="H915" s="11" t="s">
        <v>285</v>
      </c>
      <c r="I915" s="11" t="s">
        <v>285</v>
      </c>
      <c r="J915" s="11" t="s">
        <v>285</v>
      </c>
      <c r="K915" s="11" t="s">
        <v>285</v>
      </c>
      <c r="L915" s="11" t="s">
        <v>318</v>
      </c>
      <c r="M915" s="11" t="s">
        <v>318</v>
      </c>
      <c r="N915" s="11" t="s">
        <v>318</v>
      </c>
      <c r="O915" s="149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3</v>
      </c>
    </row>
    <row r="916" spans="1:65">
      <c r="A916" s="30"/>
      <c r="B916" s="19"/>
      <c r="C916" s="9"/>
      <c r="D916" s="26" t="s">
        <v>320</v>
      </c>
      <c r="E916" s="26" t="s">
        <v>321</v>
      </c>
      <c r="F916" s="26" t="s">
        <v>321</v>
      </c>
      <c r="G916" s="26" t="s">
        <v>321</v>
      </c>
      <c r="H916" s="26" t="s">
        <v>321</v>
      </c>
      <c r="I916" s="26" t="s">
        <v>321</v>
      </c>
      <c r="J916" s="26" t="s">
        <v>321</v>
      </c>
      <c r="K916" s="26" t="s">
        <v>321</v>
      </c>
      <c r="L916" s="26" t="s">
        <v>319</v>
      </c>
      <c r="M916" s="26" t="s">
        <v>319</v>
      </c>
      <c r="N916" s="26" t="s">
        <v>322</v>
      </c>
      <c r="O916" s="149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3</v>
      </c>
    </row>
    <row r="917" spans="1:65">
      <c r="A917" s="30"/>
      <c r="B917" s="18">
        <v>1</v>
      </c>
      <c r="C917" s="14">
        <v>1</v>
      </c>
      <c r="D917" s="205" t="s">
        <v>105</v>
      </c>
      <c r="E917" s="205" t="s">
        <v>310</v>
      </c>
      <c r="F917" s="205" t="s">
        <v>105</v>
      </c>
      <c r="G917" s="205" t="s">
        <v>105</v>
      </c>
      <c r="H917" s="205" t="s">
        <v>105</v>
      </c>
      <c r="I917" s="205" t="s">
        <v>105</v>
      </c>
      <c r="J917" s="205" t="s">
        <v>105</v>
      </c>
      <c r="K917" s="205" t="s">
        <v>105</v>
      </c>
      <c r="L917" s="205" t="s">
        <v>310</v>
      </c>
      <c r="M917" s="205" t="s">
        <v>310</v>
      </c>
      <c r="N917" s="205" t="s">
        <v>105</v>
      </c>
      <c r="O917" s="203"/>
      <c r="P917" s="204"/>
      <c r="Q917" s="204"/>
      <c r="R917" s="204"/>
      <c r="S917" s="204"/>
      <c r="T917" s="204"/>
      <c r="U917" s="204"/>
      <c r="V917" s="204"/>
      <c r="W917" s="204"/>
      <c r="X917" s="204"/>
      <c r="Y917" s="204"/>
      <c r="Z917" s="204"/>
      <c r="AA917" s="204"/>
      <c r="AB917" s="204"/>
      <c r="AC917" s="204"/>
      <c r="AD917" s="204"/>
      <c r="AE917" s="204"/>
      <c r="AF917" s="204"/>
      <c r="AG917" s="204"/>
      <c r="AH917" s="204"/>
      <c r="AI917" s="204"/>
      <c r="AJ917" s="204"/>
      <c r="AK917" s="204"/>
      <c r="AL917" s="204"/>
      <c r="AM917" s="204"/>
      <c r="AN917" s="204"/>
      <c r="AO917" s="204"/>
      <c r="AP917" s="204"/>
      <c r="AQ917" s="204"/>
      <c r="AR917" s="204"/>
      <c r="AS917" s="204"/>
      <c r="AT917" s="204"/>
      <c r="AU917" s="204"/>
      <c r="AV917" s="204"/>
      <c r="AW917" s="204"/>
      <c r="AX917" s="204"/>
      <c r="AY917" s="204"/>
      <c r="AZ917" s="204"/>
      <c r="BA917" s="204"/>
      <c r="BB917" s="204"/>
      <c r="BC917" s="204"/>
      <c r="BD917" s="204"/>
      <c r="BE917" s="204"/>
      <c r="BF917" s="204"/>
      <c r="BG917" s="204"/>
      <c r="BH917" s="204"/>
      <c r="BI917" s="204"/>
      <c r="BJ917" s="204"/>
      <c r="BK917" s="204"/>
      <c r="BL917" s="204"/>
      <c r="BM917" s="207">
        <v>1</v>
      </c>
    </row>
    <row r="918" spans="1:65">
      <c r="A918" s="30"/>
      <c r="B918" s="19">
        <v>1</v>
      </c>
      <c r="C918" s="9">
        <v>2</v>
      </c>
      <c r="D918" s="24" t="s">
        <v>105</v>
      </c>
      <c r="E918" s="24" t="s">
        <v>310</v>
      </c>
      <c r="F918" s="24" t="s">
        <v>105</v>
      </c>
      <c r="G918" s="24" t="s">
        <v>105</v>
      </c>
      <c r="H918" s="24" t="s">
        <v>105</v>
      </c>
      <c r="I918" s="24" t="s">
        <v>105</v>
      </c>
      <c r="J918" s="24" t="s">
        <v>105</v>
      </c>
      <c r="K918" s="24" t="s">
        <v>105</v>
      </c>
      <c r="L918" s="24" t="s">
        <v>310</v>
      </c>
      <c r="M918" s="24" t="s">
        <v>310</v>
      </c>
      <c r="N918" s="24" t="s">
        <v>105</v>
      </c>
      <c r="O918" s="203"/>
      <c r="P918" s="204"/>
      <c r="Q918" s="204"/>
      <c r="R918" s="204"/>
      <c r="S918" s="204"/>
      <c r="T918" s="204"/>
      <c r="U918" s="204"/>
      <c r="V918" s="204"/>
      <c r="W918" s="204"/>
      <c r="X918" s="204"/>
      <c r="Y918" s="204"/>
      <c r="Z918" s="204"/>
      <c r="AA918" s="204"/>
      <c r="AB918" s="204"/>
      <c r="AC918" s="204"/>
      <c r="AD918" s="204"/>
      <c r="AE918" s="204"/>
      <c r="AF918" s="204"/>
      <c r="AG918" s="204"/>
      <c r="AH918" s="204"/>
      <c r="AI918" s="204"/>
      <c r="AJ918" s="204"/>
      <c r="AK918" s="204"/>
      <c r="AL918" s="204"/>
      <c r="AM918" s="204"/>
      <c r="AN918" s="204"/>
      <c r="AO918" s="204"/>
      <c r="AP918" s="204"/>
      <c r="AQ918" s="204"/>
      <c r="AR918" s="204"/>
      <c r="AS918" s="204"/>
      <c r="AT918" s="204"/>
      <c r="AU918" s="204"/>
      <c r="AV918" s="204"/>
      <c r="AW918" s="204"/>
      <c r="AX918" s="204"/>
      <c r="AY918" s="204"/>
      <c r="AZ918" s="204"/>
      <c r="BA918" s="204"/>
      <c r="BB918" s="204"/>
      <c r="BC918" s="204"/>
      <c r="BD918" s="204"/>
      <c r="BE918" s="204"/>
      <c r="BF918" s="204"/>
      <c r="BG918" s="204"/>
      <c r="BH918" s="204"/>
      <c r="BI918" s="204"/>
      <c r="BJ918" s="204"/>
      <c r="BK918" s="204"/>
      <c r="BL918" s="204"/>
      <c r="BM918" s="207">
        <v>25</v>
      </c>
    </row>
    <row r="919" spans="1:65">
      <c r="A919" s="30"/>
      <c r="B919" s="19">
        <v>1</v>
      </c>
      <c r="C919" s="9">
        <v>3</v>
      </c>
      <c r="D919" s="24" t="s">
        <v>105</v>
      </c>
      <c r="E919" s="24" t="s">
        <v>310</v>
      </c>
      <c r="F919" s="24" t="s">
        <v>105</v>
      </c>
      <c r="G919" s="24">
        <v>0.01</v>
      </c>
      <c r="H919" s="24" t="s">
        <v>105</v>
      </c>
      <c r="I919" s="24" t="s">
        <v>105</v>
      </c>
      <c r="J919" s="24" t="s">
        <v>105</v>
      </c>
      <c r="K919" s="24" t="s">
        <v>105</v>
      </c>
      <c r="L919" s="24" t="s">
        <v>310</v>
      </c>
      <c r="M919" s="24" t="s">
        <v>310</v>
      </c>
      <c r="N919" s="24" t="s">
        <v>105</v>
      </c>
      <c r="O919" s="203"/>
      <c r="P919" s="204"/>
      <c r="Q919" s="204"/>
      <c r="R919" s="204"/>
      <c r="S919" s="204"/>
      <c r="T919" s="204"/>
      <c r="U919" s="204"/>
      <c r="V919" s="204"/>
      <c r="W919" s="204"/>
      <c r="X919" s="204"/>
      <c r="Y919" s="204"/>
      <c r="Z919" s="204"/>
      <c r="AA919" s="204"/>
      <c r="AB919" s="204"/>
      <c r="AC919" s="204"/>
      <c r="AD919" s="204"/>
      <c r="AE919" s="204"/>
      <c r="AF919" s="204"/>
      <c r="AG919" s="204"/>
      <c r="AH919" s="204"/>
      <c r="AI919" s="204"/>
      <c r="AJ919" s="204"/>
      <c r="AK919" s="204"/>
      <c r="AL919" s="204"/>
      <c r="AM919" s="204"/>
      <c r="AN919" s="204"/>
      <c r="AO919" s="204"/>
      <c r="AP919" s="204"/>
      <c r="AQ919" s="204"/>
      <c r="AR919" s="204"/>
      <c r="AS919" s="204"/>
      <c r="AT919" s="204"/>
      <c r="AU919" s="204"/>
      <c r="AV919" s="204"/>
      <c r="AW919" s="204"/>
      <c r="AX919" s="204"/>
      <c r="AY919" s="204"/>
      <c r="AZ919" s="204"/>
      <c r="BA919" s="204"/>
      <c r="BB919" s="204"/>
      <c r="BC919" s="204"/>
      <c r="BD919" s="204"/>
      <c r="BE919" s="204"/>
      <c r="BF919" s="204"/>
      <c r="BG919" s="204"/>
      <c r="BH919" s="204"/>
      <c r="BI919" s="204"/>
      <c r="BJ919" s="204"/>
      <c r="BK919" s="204"/>
      <c r="BL919" s="204"/>
      <c r="BM919" s="207">
        <v>16</v>
      </c>
    </row>
    <row r="920" spans="1:65">
      <c r="A920" s="30"/>
      <c r="B920" s="19">
        <v>1</v>
      </c>
      <c r="C920" s="9">
        <v>4</v>
      </c>
      <c r="D920" s="24" t="s">
        <v>105</v>
      </c>
      <c r="E920" s="24" t="s">
        <v>310</v>
      </c>
      <c r="F920" s="24" t="s">
        <v>105</v>
      </c>
      <c r="G920" s="24">
        <v>0.01</v>
      </c>
      <c r="H920" s="24" t="s">
        <v>105</v>
      </c>
      <c r="I920" s="24">
        <v>0.01</v>
      </c>
      <c r="J920" s="24" t="s">
        <v>105</v>
      </c>
      <c r="K920" s="24" t="s">
        <v>105</v>
      </c>
      <c r="L920" s="24" t="s">
        <v>310</v>
      </c>
      <c r="M920" s="24" t="s">
        <v>310</v>
      </c>
      <c r="N920" s="24" t="s">
        <v>105</v>
      </c>
      <c r="O920" s="203"/>
      <c r="P920" s="204"/>
      <c r="Q920" s="204"/>
      <c r="R920" s="204"/>
      <c r="S920" s="204"/>
      <c r="T920" s="204"/>
      <c r="U920" s="204"/>
      <c r="V920" s="204"/>
      <c r="W920" s="204"/>
      <c r="X920" s="204"/>
      <c r="Y920" s="204"/>
      <c r="Z920" s="204"/>
      <c r="AA920" s="204"/>
      <c r="AB920" s="204"/>
      <c r="AC920" s="204"/>
      <c r="AD920" s="204"/>
      <c r="AE920" s="204"/>
      <c r="AF920" s="204"/>
      <c r="AG920" s="204"/>
      <c r="AH920" s="204"/>
      <c r="AI920" s="204"/>
      <c r="AJ920" s="204"/>
      <c r="AK920" s="204"/>
      <c r="AL920" s="204"/>
      <c r="AM920" s="204"/>
      <c r="AN920" s="204"/>
      <c r="AO920" s="204"/>
      <c r="AP920" s="204"/>
      <c r="AQ920" s="204"/>
      <c r="AR920" s="204"/>
      <c r="AS920" s="204"/>
      <c r="AT920" s="204"/>
      <c r="AU920" s="204"/>
      <c r="AV920" s="204"/>
      <c r="AW920" s="204"/>
      <c r="AX920" s="204"/>
      <c r="AY920" s="204"/>
      <c r="AZ920" s="204"/>
      <c r="BA920" s="204"/>
      <c r="BB920" s="204"/>
      <c r="BC920" s="204"/>
      <c r="BD920" s="204"/>
      <c r="BE920" s="204"/>
      <c r="BF920" s="204"/>
      <c r="BG920" s="204"/>
      <c r="BH920" s="204"/>
      <c r="BI920" s="204"/>
      <c r="BJ920" s="204"/>
      <c r="BK920" s="204"/>
      <c r="BL920" s="204"/>
      <c r="BM920" s="207" t="s">
        <v>105</v>
      </c>
    </row>
    <row r="921" spans="1:65">
      <c r="A921" s="30"/>
      <c r="B921" s="19">
        <v>1</v>
      </c>
      <c r="C921" s="9">
        <v>5</v>
      </c>
      <c r="D921" s="24" t="s">
        <v>105</v>
      </c>
      <c r="E921" s="24" t="s">
        <v>310</v>
      </c>
      <c r="F921" s="24" t="s">
        <v>105</v>
      </c>
      <c r="G921" s="24">
        <v>0.01</v>
      </c>
      <c r="H921" s="24" t="s">
        <v>105</v>
      </c>
      <c r="I921" s="24" t="s">
        <v>105</v>
      </c>
      <c r="J921" s="24" t="s">
        <v>105</v>
      </c>
      <c r="K921" s="24" t="s">
        <v>105</v>
      </c>
      <c r="L921" s="24" t="s">
        <v>310</v>
      </c>
      <c r="M921" s="24" t="s">
        <v>310</v>
      </c>
      <c r="N921" s="24" t="s">
        <v>105</v>
      </c>
      <c r="O921" s="203"/>
      <c r="P921" s="204"/>
      <c r="Q921" s="204"/>
      <c r="R921" s="204"/>
      <c r="S921" s="204"/>
      <c r="T921" s="204"/>
      <c r="U921" s="204"/>
      <c r="V921" s="204"/>
      <c r="W921" s="204"/>
      <c r="X921" s="204"/>
      <c r="Y921" s="204"/>
      <c r="Z921" s="204"/>
      <c r="AA921" s="204"/>
      <c r="AB921" s="204"/>
      <c r="AC921" s="204"/>
      <c r="AD921" s="204"/>
      <c r="AE921" s="204"/>
      <c r="AF921" s="204"/>
      <c r="AG921" s="204"/>
      <c r="AH921" s="204"/>
      <c r="AI921" s="204"/>
      <c r="AJ921" s="204"/>
      <c r="AK921" s="204"/>
      <c r="AL921" s="204"/>
      <c r="AM921" s="204"/>
      <c r="AN921" s="204"/>
      <c r="AO921" s="204"/>
      <c r="AP921" s="204"/>
      <c r="AQ921" s="204"/>
      <c r="AR921" s="204"/>
      <c r="AS921" s="204"/>
      <c r="AT921" s="204"/>
      <c r="AU921" s="204"/>
      <c r="AV921" s="204"/>
      <c r="AW921" s="204"/>
      <c r="AX921" s="204"/>
      <c r="AY921" s="204"/>
      <c r="AZ921" s="204"/>
      <c r="BA921" s="204"/>
      <c r="BB921" s="204"/>
      <c r="BC921" s="204"/>
      <c r="BD921" s="204"/>
      <c r="BE921" s="204"/>
      <c r="BF921" s="204"/>
      <c r="BG921" s="204"/>
      <c r="BH921" s="204"/>
      <c r="BI921" s="204"/>
      <c r="BJ921" s="204"/>
      <c r="BK921" s="204"/>
      <c r="BL921" s="204"/>
      <c r="BM921" s="207">
        <v>114</v>
      </c>
    </row>
    <row r="922" spans="1:65">
      <c r="A922" s="30"/>
      <c r="B922" s="19">
        <v>1</v>
      </c>
      <c r="C922" s="9">
        <v>6</v>
      </c>
      <c r="D922" s="24" t="s">
        <v>105</v>
      </c>
      <c r="E922" s="24" t="s">
        <v>310</v>
      </c>
      <c r="F922" s="24" t="s">
        <v>105</v>
      </c>
      <c r="G922" s="24" t="s">
        <v>105</v>
      </c>
      <c r="H922" s="24" t="s">
        <v>105</v>
      </c>
      <c r="I922" s="24" t="s">
        <v>105</v>
      </c>
      <c r="J922" s="24" t="s">
        <v>105</v>
      </c>
      <c r="K922" s="24" t="s">
        <v>105</v>
      </c>
      <c r="L922" s="24" t="s">
        <v>310</v>
      </c>
      <c r="M922" s="24" t="s">
        <v>310</v>
      </c>
      <c r="N922" s="24" t="s">
        <v>105</v>
      </c>
      <c r="O922" s="203"/>
      <c r="P922" s="204"/>
      <c r="Q922" s="204"/>
      <c r="R922" s="204"/>
      <c r="S922" s="204"/>
      <c r="T922" s="204"/>
      <c r="U922" s="204"/>
      <c r="V922" s="204"/>
      <c r="W922" s="204"/>
      <c r="X922" s="204"/>
      <c r="Y922" s="204"/>
      <c r="Z922" s="204"/>
      <c r="AA922" s="204"/>
      <c r="AB922" s="204"/>
      <c r="AC922" s="204"/>
      <c r="AD922" s="204"/>
      <c r="AE922" s="204"/>
      <c r="AF922" s="204"/>
      <c r="AG922" s="204"/>
      <c r="AH922" s="204"/>
      <c r="AI922" s="204"/>
      <c r="AJ922" s="204"/>
      <c r="AK922" s="204"/>
      <c r="AL922" s="204"/>
      <c r="AM922" s="204"/>
      <c r="AN922" s="204"/>
      <c r="AO922" s="204"/>
      <c r="AP922" s="204"/>
      <c r="AQ922" s="204"/>
      <c r="AR922" s="204"/>
      <c r="AS922" s="204"/>
      <c r="AT922" s="204"/>
      <c r="AU922" s="204"/>
      <c r="AV922" s="204"/>
      <c r="AW922" s="204"/>
      <c r="AX922" s="204"/>
      <c r="AY922" s="204"/>
      <c r="AZ922" s="204"/>
      <c r="BA922" s="204"/>
      <c r="BB922" s="204"/>
      <c r="BC922" s="204"/>
      <c r="BD922" s="204"/>
      <c r="BE922" s="204"/>
      <c r="BF922" s="204"/>
      <c r="BG922" s="204"/>
      <c r="BH922" s="204"/>
      <c r="BI922" s="204"/>
      <c r="BJ922" s="204"/>
      <c r="BK922" s="204"/>
      <c r="BL922" s="204"/>
      <c r="BM922" s="56"/>
    </row>
    <row r="923" spans="1:65">
      <c r="A923" s="30"/>
      <c r="B923" s="20" t="s">
        <v>258</v>
      </c>
      <c r="C923" s="12"/>
      <c r="D923" s="210" t="s">
        <v>692</v>
      </c>
      <c r="E923" s="210" t="s">
        <v>692</v>
      </c>
      <c r="F923" s="210" t="s">
        <v>692</v>
      </c>
      <c r="G923" s="210">
        <v>0.01</v>
      </c>
      <c r="H923" s="210" t="s">
        <v>692</v>
      </c>
      <c r="I923" s="210">
        <v>0.01</v>
      </c>
      <c r="J923" s="210" t="s">
        <v>692</v>
      </c>
      <c r="K923" s="210" t="s">
        <v>692</v>
      </c>
      <c r="L923" s="210" t="s">
        <v>692</v>
      </c>
      <c r="M923" s="210" t="s">
        <v>692</v>
      </c>
      <c r="N923" s="210" t="s">
        <v>692</v>
      </c>
      <c r="O923" s="203"/>
      <c r="P923" s="204"/>
      <c r="Q923" s="204"/>
      <c r="R923" s="204"/>
      <c r="S923" s="204"/>
      <c r="T923" s="204"/>
      <c r="U923" s="204"/>
      <c r="V923" s="204"/>
      <c r="W923" s="204"/>
      <c r="X923" s="204"/>
      <c r="Y923" s="204"/>
      <c r="Z923" s="204"/>
      <c r="AA923" s="204"/>
      <c r="AB923" s="204"/>
      <c r="AC923" s="204"/>
      <c r="AD923" s="204"/>
      <c r="AE923" s="204"/>
      <c r="AF923" s="204"/>
      <c r="AG923" s="204"/>
      <c r="AH923" s="204"/>
      <c r="AI923" s="204"/>
      <c r="AJ923" s="204"/>
      <c r="AK923" s="204"/>
      <c r="AL923" s="204"/>
      <c r="AM923" s="204"/>
      <c r="AN923" s="204"/>
      <c r="AO923" s="204"/>
      <c r="AP923" s="204"/>
      <c r="AQ923" s="204"/>
      <c r="AR923" s="204"/>
      <c r="AS923" s="204"/>
      <c r="AT923" s="204"/>
      <c r="AU923" s="204"/>
      <c r="AV923" s="204"/>
      <c r="AW923" s="204"/>
      <c r="AX923" s="204"/>
      <c r="AY923" s="204"/>
      <c r="AZ923" s="204"/>
      <c r="BA923" s="204"/>
      <c r="BB923" s="204"/>
      <c r="BC923" s="204"/>
      <c r="BD923" s="204"/>
      <c r="BE923" s="204"/>
      <c r="BF923" s="204"/>
      <c r="BG923" s="204"/>
      <c r="BH923" s="204"/>
      <c r="BI923" s="204"/>
      <c r="BJ923" s="204"/>
      <c r="BK923" s="204"/>
      <c r="BL923" s="204"/>
      <c r="BM923" s="56"/>
    </row>
    <row r="924" spans="1:65">
      <c r="A924" s="30"/>
      <c r="B924" s="3" t="s">
        <v>259</v>
      </c>
      <c r="C924" s="29"/>
      <c r="D924" s="24" t="s">
        <v>692</v>
      </c>
      <c r="E924" s="24" t="s">
        <v>692</v>
      </c>
      <c r="F924" s="24" t="s">
        <v>692</v>
      </c>
      <c r="G924" s="24">
        <v>0.01</v>
      </c>
      <c r="H924" s="24" t="s">
        <v>692</v>
      </c>
      <c r="I924" s="24">
        <v>0.01</v>
      </c>
      <c r="J924" s="24" t="s">
        <v>692</v>
      </c>
      <c r="K924" s="24" t="s">
        <v>692</v>
      </c>
      <c r="L924" s="24" t="s">
        <v>692</v>
      </c>
      <c r="M924" s="24" t="s">
        <v>692</v>
      </c>
      <c r="N924" s="24" t="s">
        <v>692</v>
      </c>
      <c r="O924" s="203"/>
      <c r="P924" s="204"/>
      <c r="Q924" s="204"/>
      <c r="R924" s="204"/>
      <c r="S924" s="204"/>
      <c r="T924" s="204"/>
      <c r="U924" s="204"/>
      <c r="V924" s="204"/>
      <c r="W924" s="204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4"/>
      <c r="AT924" s="204"/>
      <c r="AU924" s="204"/>
      <c r="AV924" s="204"/>
      <c r="AW924" s="204"/>
      <c r="AX924" s="204"/>
      <c r="AY924" s="204"/>
      <c r="AZ924" s="204"/>
      <c r="BA924" s="204"/>
      <c r="BB924" s="204"/>
      <c r="BC924" s="204"/>
      <c r="BD924" s="204"/>
      <c r="BE924" s="204"/>
      <c r="BF924" s="204"/>
      <c r="BG924" s="204"/>
      <c r="BH924" s="204"/>
      <c r="BI924" s="204"/>
      <c r="BJ924" s="204"/>
      <c r="BK924" s="204"/>
      <c r="BL924" s="204"/>
      <c r="BM924" s="56"/>
    </row>
    <row r="925" spans="1:65">
      <c r="A925" s="30"/>
      <c r="B925" s="3" t="s">
        <v>260</v>
      </c>
      <c r="C925" s="29"/>
      <c r="D925" s="24" t="s">
        <v>692</v>
      </c>
      <c r="E925" s="24" t="s">
        <v>692</v>
      </c>
      <c r="F925" s="24" t="s">
        <v>692</v>
      </c>
      <c r="G925" s="24">
        <v>0</v>
      </c>
      <c r="H925" s="24" t="s">
        <v>692</v>
      </c>
      <c r="I925" s="24" t="s">
        <v>692</v>
      </c>
      <c r="J925" s="24" t="s">
        <v>692</v>
      </c>
      <c r="K925" s="24" t="s">
        <v>692</v>
      </c>
      <c r="L925" s="24" t="s">
        <v>692</v>
      </c>
      <c r="M925" s="24" t="s">
        <v>692</v>
      </c>
      <c r="N925" s="24" t="s">
        <v>692</v>
      </c>
      <c r="O925" s="203"/>
      <c r="P925" s="204"/>
      <c r="Q925" s="204"/>
      <c r="R925" s="204"/>
      <c r="S925" s="204"/>
      <c r="T925" s="204"/>
      <c r="U925" s="204"/>
      <c r="V925" s="204"/>
      <c r="W925" s="204"/>
      <c r="X925" s="204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4"/>
      <c r="AT925" s="204"/>
      <c r="AU925" s="204"/>
      <c r="AV925" s="204"/>
      <c r="AW925" s="204"/>
      <c r="AX925" s="204"/>
      <c r="AY925" s="204"/>
      <c r="AZ925" s="204"/>
      <c r="BA925" s="204"/>
      <c r="BB925" s="204"/>
      <c r="BC925" s="204"/>
      <c r="BD925" s="204"/>
      <c r="BE925" s="204"/>
      <c r="BF925" s="204"/>
      <c r="BG925" s="204"/>
      <c r="BH925" s="204"/>
      <c r="BI925" s="204"/>
      <c r="BJ925" s="204"/>
      <c r="BK925" s="204"/>
      <c r="BL925" s="204"/>
      <c r="BM925" s="56"/>
    </row>
    <row r="926" spans="1:65">
      <c r="A926" s="30"/>
      <c r="B926" s="3" t="s">
        <v>86</v>
      </c>
      <c r="C926" s="29"/>
      <c r="D926" s="13" t="s">
        <v>692</v>
      </c>
      <c r="E926" s="13" t="s">
        <v>692</v>
      </c>
      <c r="F926" s="13" t="s">
        <v>692</v>
      </c>
      <c r="G926" s="13">
        <v>0</v>
      </c>
      <c r="H926" s="13" t="s">
        <v>692</v>
      </c>
      <c r="I926" s="13" t="s">
        <v>692</v>
      </c>
      <c r="J926" s="13" t="s">
        <v>692</v>
      </c>
      <c r="K926" s="13" t="s">
        <v>692</v>
      </c>
      <c r="L926" s="13" t="s">
        <v>692</v>
      </c>
      <c r="M926" s="13" t="s">
        <v>692</v>
      </c>
      <c r="N926" s="13" t="s">
        <v>692</v>
      </c>
      <c r="O926" s="149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261</v>
      </c>
      <c r="C927" s="29"/>
      <c r="D927" s="13" t="s">
        <v>692</v>
      </c>
      <c r="E927" s="13" t="s">
        <v>692</v>
      </c>
      <c r="F927" s="13" t="s">
        <v>692</v>
      </c>
      <c r="G927" s="13" t="s">
        <v>692</v>
      </c>
      <c r="H927" s="13" t="s">
        <v>692</v>
      </c>
      <c r="I927" s="13" t="s">
        <v>692</v>
      </c>
      <c r="J927" s="13" t="s">
        <v>692</v>
      </c>
      <c r="K927" s="13" t="s">
        <v>692</v>
      </c>
      <c r="L927" s="13" t="s">
        <v>692</v>
      </c>
      <c r="M927" s="13" t="s">
        <v>692</v>
      </c>
      <c r="N927" s="13" t="s">
        <v>692</v>
      </c>
      <c r="O927" s="149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46" t="s">
        <v>262</v>
      </c>
      <c r="C928" s="47"/>
      <c r="D928" s="45" t="s">
        <v>263</v>
      </c>
      <c r="E928" s="45" t="s">
        <v>263</v>
      </c>
      <c r="F928" s="45" t="s">
        <v>263</v>
      </c>
      <c r="G928" s="45" t="s">
        <v>263</v>
      </c>
      <c r="H928" s="45" t="s">
        <v>263</v>
      </c>
      <c r="I928" s="45" t="s">
        <v>263</v>
      </c>
      <c r="J928" s="45" t="s">
        <v>263</v>
      </c>
      <c r="K928" s="45" t="s">
        <v>263</v>
      </c>
      <c r="L928" s="45" t="s">
        <v>263</v>
      </c>
      <c r="M928" s="45" t="s">
        <v>263</v>
      </c>
      <c r="N928" s="45" t="s">
        <v>263</v>
      </c>
      <c r="O928" s="149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1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BM929" s="55"/>
    </row>
    <row r="930" spans="1:65" ht="15">
      <c r="B930" s="8" t="s">
        <v>601</v>
      </c>
      <c r="BM930" s="28" t="s">
        <v>66</v>
      </c>
    </row>
    <row r="931" spans="1:65" ht="15">
      <c r="A931" s="25" t="s">
        <v>24</v>
      </c>
      <c r="B931" s="18" t="s">
        <v>110</v>
      </c>
      <c r="C931" s="15" t="s">
        <v>111</v>
      </c>
      <c r="D931" s="16" t="s">
        <v>227</v>
      </c>
      <c r="E931" s="17" t="s">
        <v>227</v>
      </c>
      <c r="F931" s="17" t="s">
        <v>227</v>
      </c>
      <c r="G931" s="17" t="s">
        <v>227</v>
      </c>
      <c r="H931" s="17" t="s">
        <v>227</v>
      </c>
      <c r="I931" s="149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</v>
      </c>
    </row>
    <row r="932" spans="1:65">
      <c r="A932" s="30"/>
      <c r="B932" s="19" t="s">
        <v>228</v>
      </c>
      <c r="C932" s="9" t="s">
        <v>228</v>
      </c>
      <c r="D932" s="147" t="s">
        <v>231</v>
      </c>
      <c r="E932" s="148" t="s">
        <v>232</v>
      </c>
      <c r="F932" s="148" t="s">
        <v>234</v>
      </c>
      <c r="G932" s="148" t="s">
        <v>236</v>
      </c>
      <c r="H932" s="148" t="s">
        <v>252</v>
      </c>
      <c r="I932" s="149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 t="s">
        <v>3</v>
      </c>
    </row>
    <row r="933" spans="1:65">
      <c r="A933" s="30"/>
      <c r="B933" s="19"/>
      <c r="C933" s="9"/>
      <c r="D933" s="10" t="s">
        <v>285</v>
      </c>
      <c r="E933" s="11" t="s">
        <v>285</v>
      </c>
      <c r="F933" s="11" t="s">
        <v>285</v>
      </c>
      <c r="G933" s="11" t="s">
        <v>318</v>
      </c>
      <c r="H933" s="11" t="s">
        <v>285</v>
      </c>
      <c r="I933" s="149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2</v>
      </c>
    </row>
    <row r="934" spans="1:65">
      <c r="A934" s="30"/>
      <c r="B934" s="19"/>
      <c r="C934" s="9"/>
      <c r="D934" s="26" t="s">
        <v>319</v>
      </c>
      <c r="E934" s="26" t="s">
        <v>320</v>
      </c>
      <c r="F934" s="26" t="s">
        <v>321</v>
      </c>
      <c r="G934" s="26" t="s">
        <v>321</v>
      </c>
      <c r="H934" s="26" t="s">
        <v>257</v>
      </c>
      <c r="I934" s="149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</v>
      </c>
    </row>
    <row r="935" spans="1:65">
      <c r="A935" s="30"/>
      <c r="B935" s="18">
        <v>1</v>
      </c>
      <c r="C935" s="14">
        <v>1</v>
      </c>
      <c r="D935" s="22">
        <v>0.27700000000000002</v>
      </c>
      <c r="E935" s="22">
        <v>0.32455416405465798</v>
      </c>
      <c r="F935" s="22">
        <v>0.44019999999999998</v>
      </c>
      <c r="G935" s="22">
        <v>0.3</v>
      </c>
      <c r="H935" s="22">
        <v>0.32500000000000001</v>
      </c>
      <c r="I935" s="149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>
        <v>1</v>
      </c>
      <c r="C936" s="9">
        <v>2</v>
      </c>
      <c r="D936" s="11">
        <v>0.251</v>
      </c>
      <c r="E936" s="11">
        <v>0.29687534941656712</v>
      </c>
      <c r="F936" s="11">
        <v>0.38764000000000004</v>
      </c>
      <c r="G936" s="11">
        <v>0.3</v>
      </c>
      <c r="H936" s="11">
        <v>0.33500000000000002</v>
      </c>
      <c r="I936" s="149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26</v>
      </c>
    </row>
    <row r="937" spans="1:65">
      <c r="A937" s="30"/>
      <c r="B937" s="19">
        <v>1</v>
      </c>
      <c r="C937" s="9">
        <v>3</v>
      </c>
      <c r="D937" s="11">
        <v>0.26800000000000002</v>
      </c>
      <c r="E937" s="11">
        <v>0.32422526698466658</v>
      </c>
      <c r="F937" s="11">
        <v>0.38931999999999994</v>
      </c>
      <c r="G937" s="11">
        <v>0.3</v>
      </c>
      <c r="H937" s="11">
        <v>0.32</v>
      </c>
      <c r="I937" s="149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16</v>
      </c>
    </row>
    <row r="938" spans="1:65">
      <c r="A938" s="30"/>
      <c r="B938" s="19">
        <v>1</v>
      </c>
      <c r="C938" s="9">
        <v>4</v>
      </c>
      <c r="D938" s="11">
        <v>0.255</v>
      </c>
      <c r="E938" s="11">
        <v>0.31654421173006997</v>
      </c>
      <c r="F938" s="11">
        <v>0.37996000000000002</v>
      </c>
      <c r="G938" s="11">
        <v>0.3</v>
      </c>
      <c r="H938" s="11">
        <v>0.315</v>
      </c>
      <c r="I938" s="149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0.32116607441070438</v>
      </c>
    </row>
    <row r="939" spans="1:65">
      <c r="A939" s="30"/>
      <c r="B939" s="19">
        <v>1</v>
      </c>
      <c r="C939" s="9">
        <v>5</v>
      </c>
      <c r="D939" s="11">
        <v>0.27200000000000002</v>
      </c>
      <c r="E939" s="11">
        <v>0.30497198385500701</v>
      </c>
      <c r="F939" s="11">
        <v>0.40816000000000002</v>
      </c>
      <c r="G939" s="11">
        <v>0.3</v>
      </c>
      <c r="H939" s="11">
        <v>0.32500000000000001</v>
      </c>
      <c r="I939" s="149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115</v>
      </c>
    </row>
    <row r="940" spans="1:65">
      <c r="A940" s="30"/>
      <c r="B940" s="19">
        <v>1</v>
      </c>
      <c r="C940" s="9">
        <v>6</v>
      </c>
      <c r="D940" s="11">
        <v>0.26200000000000001</v>
      </c>
      <c r="E940" s="11">
        <v>0.31789125628016091</v>
      </c>
      <c r="F940" s="11">
        <v>0.42964000000000008</v>
      </c>
      <c r="G940" s="11">
        <v>0.3</v>
      </c>
      <c r="H940" s="11">
        <v>0.31</v>
      </c>
      <c r="I940" s="149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20" t="s">
        <v>258</v>
      </c>
      <c r="C941" s="12"/>
      <c r="D941" s="23">
        <v>0.26416666666666672</v>
      </c>
      <c r="E941" s="23">
        <v>0.31417703872018826</v>
      </c>
      <c r="F941" s="23">
        <v>0.40582000000000001</v>
      </c>
      <c r="G941" s="23">
        <v>0.3</v>
      </c>
      <c r="H941" s="23">
        <v>0.32166666666666666</v>
      </c>
      <c r="I941" s="149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259</v>
      </c>
      <c r="C942" s="29"/>
      <c r="D942" s="11">
        <v>0.26500000000000001</v>
      </c>
      <c r="E942" s="11">
        <v>0.31721773400511544</v>
      </c>
      <c r="F942" s="11">
        <v>0.39873999999999998</v>
      </c>
      <c r="G942" s="11">
        <v>0.3</v>
      </c>
      <c r="H942" s="11">
        <v>0.32250000000000001</v>
      </c>
      <c r="I942" s="149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260</v>
      </c>
      <c r="C943" s="29"/>
      <c r="D943" s="24">
        <v>1.0028293307770114E-2</v>
      </c>
      <c r="E943" s="24">
        <v>1.1064646667959269E-2</v>
      </c>
      <c r="F943" s="24">
        <v>2.4602253555314813E-2</v>
      </c>
      <c r="G943" s="24">
        <v>0</v>
      </c>
      <c r="H943" s="24">
        <v>8.7559503577091385E-3</v>
      </c>
      <c r="I943" s="149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86</v>
      </c>
      <c r="C944" s="29"/>
      <c r="D944" s="13">
        <v>3.7961993594082442E-2</v>
      </c>
      <c r="E944" s="13">
        <v>3.5217871786657341E-2</v>
      </c>
      <c r="F944" s="13">
        <v>6.0623561074650861E-2</v>
      </c>
      <c r="G944" s="13">
        <v>0</v>
      </c>
      <c r="H944" s="13">
        <v>2.7220571060235666E-2</v>
      </c>
      <c r="I944" s="149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261</v>
      </c>
      <c r="C945" s="29"/>
      <c r="D945" s="13">
        <v>-0.17747642819567333</v>
      </c>
      <c r="E945" s="13">
        <v>-2.1761438232042574E-2</v>
      </c>
      <c r="F945" s="13">
        <v>0.2635830255254199</v>
      </c>
      <c r="G945" s="13">
        <v>-6.5903830127578833E-2</v>
      </c>
      <c r="H945" s="13">
        <v>1.5586710298738371E-3</v>
      </c>
      <c r="I945" s="149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46" t="s">
        <v>262</v>
      </c>
      <c r="C946" s="47"/>
      <c r="D946" s="45">
        <v>2.38</v>
      </c>
      <c r="E946" s="45">
        <v>0</v>
      </c>
      <c r="F946" s="45">
        <v>4.3600000000000003</v>
      </c>
      <c r="G946" s="45">
        <v>0.67</v>
      </c>
      <c r="H946" s="45">
        <v>0.36</v>
      </c>
      <c r="I946" s="149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1"/>
      <c r="C947" s="20"/>
      <c r="D947" s="20"/>
      <c r="E947" s="20"/>
      <c r="F947" s="20"/>
      <c r="G947" s="20"/>
      <c r="H947" s="20"/>
      <c r="BM947" s="55"/>
    </row>
    <row r="948" spans="1:65" ht="15">
      <c r="B948" s="8" t="s">
        <v>602</v>
      </c>
      <c r="BM948" s="28" t="s">
        <v>66</v>
      </c>
    </row>
    <row r="949" spans="1:65" ht="15">
      <c r="A949" s="25" t="s">
        <v>27</v>
      </c>
      <c r="B949" s="18" t="s">
        <v>110</v>
      </c>
      <c r="C949" s="15" t="s">
        <v>111</v>
      </c>
      <c r="D949" s="16" t="s">
        <v>227</v>
      </c>
      <c r="E949" s="17" t="s">
        <v>227</v>
      </c>
      <c r="F949" s="17" t="s">
        <v>227</v>
      </c>
      <c r="G949" s="17" t="s">
        <v>227</v>
      </c>
      <c r="H949" s="17" t="s">
        <v>227</v>
      </c>
      <c r="I949" s="17" t="s">
        <v>227</v>
      </c>
      <c r="J949" s="17" t="s">
        <v>227</v>
      </c>
      <c r="K949" s="17" t="s">
        <v>227</v>
      </c>
      <c r="L949" s="17" t="s">
        <v>227</v>
      </c>
      <c r="M949" s="17" t="s">
        <v>227</v>
      </c>
      <c r="N949" s="17" t="s">
        <v>227</v>
      </c>
      <c r="O949" s="17" t="s">
        <v>227</v>
      </c>
      <c r="P949" s="17" t="s">
        <v>227</v>
      </c>
      <c r="Q949" s="17" t="s">
        <v>227</v>
      </c>
      <c r="R949" s="17" t="s">
        <v>227</v>
      </c>
      <c r="S949" s="17" t="s">
        <v>227</v>
      </c>
      <c r="T949" s="149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 t="s">
        <v>228</v>
      </c>
      <c r="C950" s="9" t="s">
        <v>228</v>
      </c>
      <c r="D950" s="147" t="s">
        <v>231</v>
      </c>
      <c r="E950" s="148" t="s">
        <v>232</v>
      </c>
      <c r="F950" s="148" t="s">
        <v>236</v>
      </c>
      <c r="G950" s="148" t="s">
        <v>237</v>
      </c>
      <c r="H950" s="148" t="s">
        <v>238</v>
      </c>
      <c r="I950" s="148" t="s">
        <v>239</v>
      </c>
      <c r="J950" s="148" t="s">
        <v>240</v>
      </c>
      <c r="K950" s="148" t="s">
        <v>241</v>
      </c>
      <c r="L950" s="148" t="s">
        <v>242</v>
      </c>
      <c r="M950" s="148" t="s">
        <v>243</v>
      </c>
      <c r="N950" s="148" t="s">
        <v>244</v>
      </c>
      <c r="O950" s="148" t="s">
        <v>245</v>
      </c>
      <c r="P950" s="148" t="s">
        <v>246</v>
      </c>
      <c r="Q950" s="148" t="s">
        <v>248</v>
      </c>
      <c r="R950" s="148" t="s">
        <v>282</v>
      </c>
      <c r="S950" s="148" t="s">
        <v>252</v>
      </c>
      <c r="T950" s="149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 t="s">
        <v>3</v>
      </c>
    </row>
    <row r="951" spans="1:65">
      <c r="A951" s="30"/>
      <c r="B951" s="19"/>
      <c r="C951" s="9"/>
      <c r="D951" s="10" t="s">
        <v>285</v>
      </c>
      <c r="E951" s="11" t="s">
        <v>285</v>
      </c>
      <c r="F951" s="11" t="s">
        <v>318</v>
      </c>
      <c r="G951" s="11" t="s">
        <v>285</v>
      </c>
      <c r="H951" s="11" t="s">
        <v>285</v>
      </c>
      <c r="I951" s="11" t="s">
        <v>285</v>
      </c>
      <c r="J951" s="11" t="s">
        <v>285</v>
      </c>
      <c r="K951" s="11" t="s">
        <v>285</v>
      </c>
      <c r="L951" s="11" t="s">
        <v>285</v>
      </c>
      <c r="M951" s="11" t="s">
        <v>318</v>
      </c>
      <c r="N951" s="11" t="s">
        <v>318</v>
      </c>
      <c r="O951" s="11" t="s">
        <v>318</v>
      </c>
      <c r="P951" s="11" t="s">
        <v>285</v>
      </c>
      <c r="Q951" s="11" t="s">
        <v>285</v>
      </c>
      <c r="R951" s="11" t="s">
        <v>318</v>
      </c>
      <c r="S951" s="11" t="s">
        <v>285</v>
      </c>
      <c r="T951" s="149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2</v>
      </c>
    </row>
    <row r="952" spans="1:65">
      <c r="A952" s="30"/>
      <c r="B952" s="19"/>
      <c r="C952" s="9"/>
      <c r="D952" s="26" t="s">
        <v>319</v>
      </c>
      <c r="E952" s="26" t="s">
        <v>320</v>
      </c>
      <c r="F952" s="26" t="s">
        <v>321</v>
      </c>
      <c r="G952" s="26" t="s">
        <v>321</v>
      </c>
      <c r="H952" s="26" t="s">
        <v>321</v>
      </c>
      <c r="I952" s="26" t="s">
        <v>321</v>
      </c>
      <c r="J952" s="26" t="s">
        <v>321</v>
      </c>
      <c r="K952" s="26" t="s">
        <v>321</v>
      </c>
      <c r="L952" s="26" t="s">
        <v>321</v>
      </c>
      <c r="M952" s="26" t="s">
        <v>319</v>
      </c>
      <c r="N952" s="26" t="s">
        <v>321</v>
      </c>
      <c r="O952" s="26" t="s">
        <v>319</v>
      </c>
      <c r="P952" s="26" t="s">
        <v>321</v>
      </c>
      <c r="Q952" s="26" t="s">
        <v>288</v>
      </c>
      <c r="R952" s="26" t="s">
        <v>322</v>
      </c>
      <c r="S952" s="26" t="s">
        <v>257</v>
      </c>
      <c r="T952" s="149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</v>
      </c>
    </row>
    <row r="953" spans="1:65">
      <c r="A953" s="30"/>
      <c r="B953" s="18">
        <v>1</v>
      </c>
      <c r="C953" s="14">
        <v>1</v>
      </c>
      <c r="D953" s="143">
        <v>0.1</v>
      </c>
      <c r="E953" s="143" t="s">
        <v>96</v>
      </c>
      <c r="F953" s="22">
        <v>0.12</v>
      </c>
      <c r="G953" s="143">
        <v>0.34</v>
      </c>
      <c r="H953" s="22">
        <v>0.11</v>
      </c>
      <c r="I953" s="22">
        <v>0.12</v>
      </c>
      <c r="J953" s="22">
        <v>0.11</v>
      </c>
      <c r="K953" s="22">
        <v>0.11</v>
      </c>
      <c r="L953" s="22">
        <v>0.11</v>
      </c>
      <c r="M953" s="22">
        <v>0.10698731879999998</v>
      </c>
      <c r="N953" s="22">
        <v>0.12</v>
      </c>
      <c r="O953" s="22">
        <v>0.12</v>
      </c>
      <c r="P953" s="22">
        <v>0.11</v>
      </c>
      <c r="Q953" s="22">
        <v>0.11</v>
      </c>
      <c r="R953" s="22">
        <v>0.12</v>
      </c>
      <c r="S953" s="143" t="s">
        <v>96</v>
      </c>
      <c r="T953" s="149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</v>
      </c>
    </row>
    <row r="954" spans="1:65">
      <c r="A954" s="30"/>
      <c r="B954" s="19">
        <v>1</v>
      </c>
      <c r="C954" s="9">
        <v>2</v>
      </c>
      <c r="D954" s="144">
        <v>0.1</v>
      </c>
      <c r="E954" s="144" t="s">
        <v>96</v>
      </c>
      <c r="F954" s="11">
        <v>0.11</v>
      </c>
      <c r="G954" s="144">
        <v>0.34</v>
      </c>
      <c r="H954" s="11">
        <v>0.1</v>
      </c>
      <c r="I954" s="11">
        <v>0.13</v>
      </c>
      <c r="J954" s="11">
        <v>0.12</v>
      </c>
      <c r="K954" s="11">
        <v>0.1</v>
      </c>
      <c r="L954" s="11">
        <v>0.12</v>
      </c>
      <c r="M954" s="11">
        <v>0.10137147959999999</v>
      </c>
      <c r="N954" s="11">
        <v>0.11</v>
      </c>
      <c r="O954" s="11">
        <v>0.13</v>
      </c>
      <c r="P954" s="11">
        <v>0.12</v>
      </c>
      <c r="Q954" s="11">
        <v>0.1</v>
      </c>
      <c r="R954" s="11">
        <v>0.11</v>
      </c>
      <c r="S954" s="144" t="s">
        <v>96</v>
      </c>
      <c r="T954" s="149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27</v>
      </c>
    </row>
    <row r="955" spans="1:65">
      <c r="A955" s="30"/>
      <c r="B955" s="19">
        <v>1</v>
      </c>
      <c r="C955" s="9">
        <v>3</v>
      </c>
      <c r="D955" s="144">
        <v>0.1</v>
      </c>
      <c r="E955" s="144" t="s">
        <v>96</v>
      </c>
      <c r="F955" s="11">
        <v>0.13</v>
      </c>
      <c r="G955" s="144">
        <v>0.36</v>
      </c>
      <c r="H955" s="11">
        <v>0.09</v>
      </c>
      <c r="I955" s="11">
        <v>0.11</v>
      </c>
      <c r="J955" s="11">
        <v>0.1</v>
      </c>
      <c r="K955" s="11">
        <v>0.12</v>
      </c>
      <c r="L955" s="11">
        <v>0.12</v>
      </c>
      <c r="M955" s="11">
        <v>7.4706545999999985E-2</v>
      </c>
      <c r="N955" s="11">
        <v>0.1</v>
      </c>
      <c r="O955" s="11">
        <v>0.13</v>
      </c>
      <c r="P955" s="11">
        <v>0.16</v>
      </c>
      <c r="Q955" s="11">
        <v>0.11</v>
      </c>
      <c r="R955" s="11">
        <v>0.11</v>
      </c>
      <c r="S955" s="144" t="s">
        <v>96</v>
      </c>
      <c r="T955" s="149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16</v>
      </c>
    </row>
    <row r="956" spans="1:65">
      <c r="A956" s="30"/>
      <c r="B956" s="19">
        <v>1</v>
      </c>
      <c r="C956" s="9">
        <v>4</v>
      </c>
      <c r="D956" s="144">
        <v>0.1</v>
      </c>
      <c r="E956" s="144" t="s">
        <v>96</v>
      </c>
      <c r="F956" s="11">
        <v>0.13</v>
      </c>
      <c r="G956" s="144">
        <v>0.33</v>
      </c>
      <c r="H956" s="11">
        <v>0.1</v>
      </c>
      <c r="I956" s="11">
        <v>0.13</v>
      </c>
      <c r="J956" s="11">
        <v>0.11</v>
      </c>
      <c r="K956" s="11">
        <v>0.11</v>
      </c>
      <c r="L956" s="11">
        <v>0.12</v>
      </c>
      <c r="M956" s="11">
        <v>9.8622376176762117E-2</v>
      </c>
      <c r="N956" s="11">
        <v>0.11</v>
      </c>
      <c r="O956" s="11">
        <v>0.12</v>
      </c>
      <c r="P956" s="11">
        <v>0.1</v>
      </c>
      <c r="Q956" s="11">
        <v>0.11</v>
      </c>
      <c r="R956" s="11">
        <v>0.11</v>
      </c>
      <c r="S956" s="144" t="s">
        <v>96</v>
      </c>
      <c r="T956" s="149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0.11330424406590284</v>
      </c>
    </row>
    <row r="957" spans="1:65">
      <c r="A957" s="30"/>
      <c r="B957" s="19">
        <v>1</v>
      </c>
      <c r="C957" s="9">
        <v>5</v>
      </c>
      <c r="D957" s="144">
        <v>0.1</v>
      </c>
      <c r="E957" s="144" t="s">
        <v>96</v>
      </c>
      <c r="F957" s="11">
        <v>0.14000000000000001</v>
      </c>
      <c r="G957" s="144">
        <v>0.34</v>
      </c>
      <c r="H957" s="11">
        <v>0.11</v>
      </c>
      <c r="I957" s="11">
        <v>0.12</v>
      </c>
      <c r="J957" s="11">
        <v>0.12</v>
      </c>
      <c r="K957" s="11">
        <v>0.13</v>
      </c>
      <c r="L957" s="11">
        <v>0.12</v>
      </c>
      <c r="M957" s="11">
        <v>0.10375917856824211</v>
      </c>
      <c r="N957" s="11">
        <v>0.12</v>
      </c>
      <c r="O957" s="11">
        <v>0.12</v>
      </c>
      <c r="P957" s="11">
        <v>0.08</v>
      </c>
      <c r="Q957" s="11">
        <v>0.11</v>
      </c>
      <c r="R957" s="11">
        <v>0.11</v>
      </c>
      <c r="S957" s="144" t="s">
        <v>96</v>
      </c>
      <c r="T957" s="149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116</v>
      </c>
    </row>
    <row r="958" spans="1:65">
      <c r="A958" s="30"/>
      <c r="B958" s="19">
        <v>1</v>
      </c>
      <c r="C958" s="9">
        <v>6</v>
      </c>
      <c r="D958" s="144">
        <v>0.1</v>
      </c>
      <c r="E958" s="144" t="s">
        <v>96</v>
      </c>
      <c r="F958" s="11">
        <v>0.13</v>
      </c>
      <c r="G958" s="144">
        <v>0.34</v>
      </c>
      <c r="H958" s="11">
        <v>0.11</v>
      </c>
      <c r="I958" s="11">
        <v>0.15</v>
      </c>
      <c r="J958" s="11">
        <v>0.09</v>
      </c>
      <c r="K958" s="11">
        <v>0.11</v>
      </c>
      <c r="L958" s="11">
        <v>0.12</v>
      </c>
      <c r="M958" s="11">
        <v>7.8458673600000001E-2</v>
      </c>
      <c r="N958" s="11">
        <v>0.1</v>
      </c>
      <c r="O958" s="11">
        <v>0.12</v>
      </c>
      <c r="P958" s="145">
        <v>0.05</v>
      </c>
      <c r="Q958" s="11">
        <v>0.12</v>
      </c>
      <c r="R958" s="11">
        <v>0.11</v>
      </c>
      <c r="S958" s="144" t="s">
        <v>96</v>
      </c>
      <c r="T958" s="149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20" t="s">
        <v>258</v>
      </c>
      <c r="C959" s="12"/>
      <c r="D959" s="23">
        <v>9.9999999999999992E-2</v>
      </c>
      <c r="E959" s="23" t="s">
        <v>692</v>
      </c>
      <c r="F959" s="23">
        <v>0.12666666666666668</v>
      </c>
      <c r="G959" s="23">
        <v>0.34166666666666673</v>
      </c>
      <c r="H959" s="23">
        <v>0.10333333333333333</v>
      </c>
      <c r="I959" s="23">
        <v>0.12666666666666668</v>
      </c>
      <c r="J959" s="23">
        <v>0.10833333333333332</v>
      </c>
      <c r="K959" s="23">
        <v>0.11333333333333334</v>
      </c>
      <c r="L959" s="23">
        <v>0.11833333333333333</v>
      </c>
      <c r="M959" s="23">
        <v>9.398426212416737E-2</v>
      </c>
      <c r="N959" s="23">
        <v>0.10999999999999999</v>
      </c>
      <c r="O959" s="23">
        <v>0.12333333333333334</v>
      </c>
      <c r="P959" s="23">
        <v>0.10333333333333333</v>
      </c>
      <c r="Q959" s="23">
        <v>0.11</v>
      </c>
      <c r="R959" s="23">
        <v>0.11166666666666665</v>
      </c>
      <c r="S959" s="23" t="s">
        <v>692</v>
      </c>
      <c r="T959" s="149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259</v>
      </c>
      <c r="C960" s="29"/>
      <c r="D960" s="11">
        <v>0.1</v>
      </c>
      <c r="E960" s="11" t="s">
        <v>692</v>
      </c>
      <c r="F960" s="11">
        <v>0.13</v>
      </c>
      <c r="G960" s="11">
        <v>0.34</v>
      </c>
      <c r="H960" s="11">
        <v>0.10500000000000001</v>
      </c>
      <c r="I960" s="11">
        <v>0.125</v>
      </c>
      <c r="J960" s="11">
        <v>0.11</v>
      </c>
      <c r="K960" s="11">
        <v>0.11</v>
      </c>
      <c r="L960" s="11">
        <v>0.12</v>
      </c>
      <c r="M960" s="11">
        <v>9.9996927888381049E-2</v>
      </c>
      <c r="N960" s="11">
        <v>0.11</v>
      </c>
      <c r="O960" s="11">
        <v>0.12</v>
      </c>
      <c r="P960" s="11">
        <v>0.10500000000000001</v>
      </c>
      <c r="Q960" s="11">
        <v>0.11</v>
      </c>
      <c r="R960" s="11">
        <v>0.11</v>
      </c>
      <c r="S960" s="11" t="s">
        <v>692</v>
      </c>
      <c r="T960" s="149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260</v>
      </c>
      <c r="C961" s="29"/>
      <c r="D961" s="24">
        <v>1.5202354861220293E-17</v>
      </c>
      <c r="E961" s="24" t="s">
        <v>692</v>
      </c>
      <c r="F961" s="24">
        <v>1.032795558988645E-2</v>
      </c>
      <c r="G961" s="24">
        <v>9.8319208025017379E-3</v>
      </c>
      <c r="H961" s="24">
        <v>8.1649658092772612E-3</v>
      </c>
      <c r="I961" s="24">
        <v>1.3662601021279462E-2</v>
      </c>
      <c r="J961" s="24">
        <v>1.1690451944500118E-2</v>
      </c>
      <c r="K961" s="24">
        <v>1.0327955589886445E-2</v>
      </c>
      <c r="L961" s="24">
        <v>4.0824829046386272E-3</v>
      </c>
      <c r="M961" s="24">
        <v>1.3808590053944109E-2</v>
      </c>
      <c r="N961" s="24">
        <v>8.9442719099991543E-3</v>
      </c>
      <c r="O961" s="24">
        <v>5.1639777949432268E-3</v>
      </c>
      <c r="P961" s="24">
        <v>3.7237973450050511E-2</v>
      </c>
      <c r="Q961" s="24">
        <v>6.3245553203367553E-3</v>
      </c>
      <c r="R961" s="24">
        <v>4.082482904638628E-3</v>
      </c>
      <c r="S961" s="24" t="s">
        <v>692</v>
      </c>
      <c r="T961" s="149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3" t="s">
        <v>86</v>
      </c>
      <c r="C962" s="29"/>
      <c r="D962" s="13">
        <v>1.5202354861220294E-16</v>
      </c>
      <c r="E962" s="13" t="s">
        <v>692</v>
      </c>
      <c r="F962" s="13">
        <v>8.1536491499103553E-2</v>
      </c>
      <c r="G962" s="13">
        <v>2.8776353568297764E-2</v>
      </c>
      <c r="H962" s="13">
        <v>7.9015798154296074E-2</v>
      </c>
      <c r="I962" s="13">
        <v>0.10786263964167996</v>
      </c>
      <c r="J962" s="13">
        <v>0.10791186410307803</v>
      </c>
      <c r="K962" s="13">
        <v>9.1129019910762749E-2</v>
      </c>
      <c r="L962" s="13">
        <v>3.4499855532157411E-2</v>
      </c>
      <c r="M962" s="13">
        <v>0.14692449290819437</v>
      </c>
      <c r="N962" s="13">
        <v>8.1311562818174143E-2</v>
      </c>
      <c r="O962" s="13">
        <v>4.1870090229269408E-2</v>
      </c>
      <c r="P962" s="13">
        <v>0.36036748500048882</v>
      </c>
      <c r="Q962" s="13">
        <v>5.7495957457606869E-2</v>
      </c>
      <c r="R962" s="13">
        <v>3.6559548399748912E-2</v>
      </c>
      <c r="S962" s="13" t="s">
        <v>692</v>
      </c>
      <c r="T962" s="149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3" t="s">
        <v>261</v>
      </c>
      <c r="C963" s="29"/>
      <c r="D963" s="13">
        <v>-0.1174205271442833</v>
      </c>
      <c r="E963" s="13" t="s">
        <v>692</v>
      </c>
      <c r="F963" s="13">
        <v>0.11793399895057477</v>
      </c>
      <c r="G963" s="13">
        <v>2.0154798655903661</v>
      </c>
      <c r="H963" s="13">
        <v>-8.8001211382426003E-2</v>
      </c>
      <c r="I963" s="13">
        <v>0.11793399895057477</v>
      </c>
      <c r="J963" s="13">
        <v>-4.3872237739640219E-2</v>
      </c>
      <c r="K963" s="13">
        <v>2.5673590314578831E-4</v>
      </c>
      <c r="L963" s="13">
        <v>4.4385709545931462E-2</v>
      </c>
      <c r="M963" s="13">
        <v>-0.17051419477718854</v>
      </c>
      <c r="N963" s="13">
        <v>-2.9162579858711735E-2</v>
      </c>
      <c r="O963" s="13">
        <v>8.8514683188717358E-2</v>
      </c>
      <c r="P963" s="13">
        <v>-8.8001211382426003E-2</v>
      </c>
      <c r="Q963" s="13">
        <v>-2.9162579858711513E-2</v>
      </c>
      <c r="R963" s="13">
        <v>-1.445292197778314E-2</v>
      </c>
      <c r="S963" s="13" t="s">
        <v>692</v>
      </c>
      <c r="T963" s="149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46" t="s">
        <v>262</v>
      </c>
      <c r="C964" s="47"/>
      <c r="D964" s="45" t="s">
        <v>263</v>
      </c>
      <c r="E964" s="45">
        <v>0.81</v>
      </c>
      <c r="F964" s="45">
        <v>1.35</v>
      </c>
      <c r="G964" s="45">
        <v>18.75</v>
      </c>
      <c r="H964" s="45">
        <v>0.54</v>
      </c>
      <c r="I964" s="45">
        <v>1.35</v>
      </c>
      <c r="J964" s="45">
        <v>0.13</v>
      </c>
      <c r="K964" s="45">
        <v>0.27</v>
      </c>
      <c r="L964" s="45">
        <v>0.67</v>
      </c>
      <c r="M964" s="45">
        <v>1.3</v>
      </c>
      <c r="N964" s="45">
        <v>0</v>
      </c>
      <c r="O964" s="45">
        <v>1.08</v>
      </c>
      <c r="P964" s="45">
        <v>0.54</v>
      </c>
      <c r="Q964" s="45">
        <v>0</v>
      </c>
      <c r="R964" s="45">
        <v>0.13</v>
      </c>
      <c r="S964" s="45">
        <v>0.81</v>
      </c>
      <c r="T964" s="149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1" t="s">
        <v>336</v>
      </c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BM965" s="55"/>
    </row>
    <row r="966" spans="1:65">
      <c r="BM966" s="55"/>
    </row>
    <row r="967" spans="1:65" ht="15">
      <c r="B967" s="8" t="s">
        <v>603</v>
      </c>
      <c r="BM967" s="28" t="s">
        <v>66</v>
      </c>
    </row>
    <row r="968" spans="1:65" ht="15">
      <c r="A968" s="25" t="s">
        <v>30</v>
      </c>
      <c r="B968" s="18" t="s">
        <v>110</v>
      </c>
      <c r="C968" s="15" t="s">
        <v>111</v>
      </c>
      <c r="D968" s="16" t="s">
        <v>227</v>
      </c>
      <c r="E968" s="17" t="s">
        <v>227</v>
      </c>
      <c r="F968" s="17" t="s">
        <v>227</v>
      </c>
      <c r="G968" s="17" t="s">
        <v>227</v>
      </c>
      <c r="H968" s="17" t="s">
        <v>227</v>
      </c>
      <c r="I968" s="17" t="s">
        <v>227</v>
      </c>
      <c r="J968" s="17" t="s">
        <v>227</v>
      </c>
      <c r="K968" s="17" t="s">
        <v>227</v>
      </c>
      <c r="L968" s="17" t="s">
        <v>227</v>
      </c>
      <c r="M968" s="17" t="s">
        <v>227</v>
      </c>
      <c r="N968" s="17" t="s">
        <v>227</v>
      </c>
      <c r="O968" s="17" t="s">
        <v>227</v>
      </c>
      <c r="P968" s="17" t="s">
        <v>227</v>
      </c>
      <c r="Q968" s="17" t="s">
        <v>227</v>
      </c>
      <c r="R968" s="17" t="s">
        <v>227</v>
      </c>
      <c r="S968" s="17" t="s">
        <v>227</v>
      </c>
      <c r="T968" s="17" t="s">
        <v>227</v>
      </c>
      <c r="U968" s="17" t="s">
        <v>227</v>
      </c>
      <c r="V968" s="149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 t="s">
        <v>228</v>
      </c>
      <c r="C969" s="9" t="s">
        <v>228</v>
      </c>
      <c r="D969" s="147" t="s">
        <v>231</v>
      </c>
      <c r="E969" s="148" t="s">
        <v>232</v>
      </c>
      <c r="F969" s="148" t="s">
        <v>233</v>
      </c>
      <c r="G969" s="148" t="s">
        <v>234</v>
      </c>
      <c r="H969" s="148" t="s">
        <v>236</v>
      </c>
      <c r="I969" s="148" t="s">
        <v>237</v>
      </c>
      <c r="J969" s="148" t="s">
        <v>238</v>
      </c>
      <c r="K969" s="148" t="s">
        <v>239</v>
      </c>
      <c r="L969" s="148" t="s">
        <v>240</v>
      </c>
      <c r="M969" s="148" t="s">
        <v>241</v>
      </c>
      <c r="N969" s="148" t="s">
        <v>242</v>
      </c>
      <c r="O969" s="148" t="s">
        <v>243</v>
      </c>
      <c r="P969" s="148" t="s">
        <v>245</v>
      </c>
      <c r="Q969" s="148" t="s">
        <v>246</v>
      </c>
      <c r="R969" s="148" t="s">
        <v>248</v>
      </c>
      <c r="S969" s="148" t="s">
        <v>282</v>
      </c>
      <c r="T969" s="148" t="s">
        <v>251</v>
      </c>
      <c r="U969" s="148" t="s">
        <v>252</v>
      </c>
      <c r="V969" s="149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 t="s">
        <v>3</v>
      </c>
    </row>
    <row r="970" spans="1:65">
      <c r="A970" s="30"/>
      <c r="B970" s="19"/>
      <c r="C970" s="9"/>
      <c r="D970" s="10" t="s">
        <v>285</v>
      </c>
      <c r="E970" s="11" t="s">
        <v>285</v>
      </c>
      <c r="F970" s="11" t="s">
        <v>286</v>
      </c>
      <c r="G970" s="11" t="s">
        <v>285</v>
      </c>
      <c r="H970" s="11" t="s">
        <v>318</v>
      </c>
      <c r="I970" s="11" t="s">
        <v>285</v>
      </c>
      <c r="J970" s="11" t="s">
        <v>285</v>
      </c>
      <c r="K970" s="11" t="s">
        <v>285</v>
      </c>
      <c r="L970" s="11" t="s">
        <v>285</v>
      </c>
      <c r="M970" s="11" t="s">
        <v>285</v>
      </c>
      <c r="N970" s="11" t="s">
        <v>285</v>
      </c>
      <c r="O970" s="11" t="s">
        <v>318</v>
      </c>
      <c r="P970" s="11" t="s">
        <v>318</v>
      </c>
      <c r="Q970" s="11" t="s">
        <v>285</v>
      </c>
      <c r="R970" s="11" t="s">
        <v>285</v>
      </c>
      <c r="S970" s="11" t="s">
        <v>318</v>
      </c>
      <c r="T970" s="11" t="s">
        <v>286</v>
      </c>
      <c r="U970" s="11" t="s">
        <v>285</v>
      </c>
      <c r="V970" s="149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2</v>
      </c>
    </row>
    <row r="971" spans="1:65">
      <c r="A971" s="30"/>
      <c r="B971" s="19"/>
      <c r="C971" s="9"/>
      <c r="D971" s="26" t="s">
        <v>319</v>
      </c>
      <c r="E971" s="26" t="s">
        <v>320</v>
      </c>
      <c r="F971" s="26" t="s">
        <v>320</v>
      </c>
      <c r="G971" s="26" t="s">
        <v>321</v>
      </c>
      <c r="H971" s="26" t="s">
        <v>321</v>
      </c>
      <c r="I971" s="26" t="s">
        <v>321</v>
      </c>
      <c r="J971" s="26" t="s">
        <v>321</v>
      </c>
      <c r="K971" s="26" t="s">
        <v>321</v>
      </c>
      <c r="L971" s="26" t="s">
        <v>321</v>
      </c>
      <c r="M971" s="26" t="s">
        <v>321</v>
      </c>
      <c r="N971" s="26" t="s">
        <v>321</v>
      </c>
      <c r="O971" s="26" t="s">
        <v>319</v>
      </c>
      <c r="P971" s="26" t="s">
        <v>319</v>
      </c>
      <c r="Q971" s="26" t="s">
        <v>321</v>
      </c>
      <c r="R971" s="26" t="s">
        <v>288</v>
      </c>
      <c r="S971" s="26" t="s">
        <v>322</v>
      </c>
      <c r="T971" s="26" t="s">
        <v>319</v>
      </c>
      <c r="U971" s="26" t="s">
        <v>257</v>
      </c>
      <c r="V971" s="149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3</v>
      </c>
    </row>
    <row r="972" spans="1:65">
      <c r="A972" s="30"/>
      <c r="B972" s="18">
        <v>1</v>
      </c>
      <c r="C972" s="14">
        <v>1</v>
      </c>
      <c r="D972" s="22">
        <v>0.59</v>
      </c>
      <c r="E972" s="22">
        <v>0.656052763775681</v>
      </c>
      <c r="F972" s="143">
        <v>3.9449999999999994</v>
      </c>
      <c r="G972" s="150">
        <v>0.62875999999999999</v>
      </c>
      <c r="H972" s="22">
        <v>0.7</v>
      </c>
      <c r="I972" s="22">
        <v>0.7</v>
      </c>
      <c r="J972" s="22">
        <v>0.6</v>
      </c>
      <c r="K972" s="22">
        <v>0.7</v>
      </c>
      <c r="L972" s="22">
        <v>0.6</v>
      </c>
      <c r="M972" s="22">
        <v>0.6</v>
      </c>
      <c r="N972" s="22">
        <v>0.7</v>
      </c>
      <c r="O972" s="22">
        <v>0.64459135680000001</v>
      </c>
      <c r="P972" s="22">
        <v>0.73</v>
      </c>
      <c r="Q972" s="22">
        <v>0.6</v>
      </c>
      <c r="R972" s="22">
        <v>0.6</v>
      </c>
      <c r="S972" s="22">
        <v>0.64</v>
      </c>
      <c r="T972" s="143" t="s">
        <v>103</v>
      </c>
      <c r="U972" s="22">
        <v>0.75</v>
      </c>
      <c r="V972" s="149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</v>
      </c>
    </row>
    <row r="973" spans="1:65">
      <c r="A973" s="30"/>
      <c r="B973" s="19">
        <v>1</v>
      </c>
      <c r="C973" s="9">
        <v>2</v>
      </c>
      <c r="D973" s="11">
        <v>0.57999999999999996</v>
      </c>
      <c r="E973" s="11">
        <v>0.59790319828705984</v>
      </c>
      <c r="F973" s="144">
        <v>3.7029999999999998</v>
      </c>
      <c r="G973" s="11">
        <v>0.73492000000000002</v>
      </c>
      <c r="H973" s="11">
        <v>0.7</v>
      </c>
      <c r="I973" s="11">
        <v>0.7</v>
      </c>
      <c r="J973" s="11">
        <v>0.7</v>
      </c>
      <c r="K973" s="11">
        <v>0.6</v>
      </c>
      <c r="L973" s="11">
        <v>0.6</v>
      </c>
      <c r="M973" s="11">
        <v>0.6</v>
      </c>
      <c r="N973" s="11">
        <v>0.7</v>
      </c>
      <c r="O973" s="11">
        <v>0.66390513119999994</v>
      </c>
      <c r="P973" s="11">
        <v>0.7</v>
      </c>
      <c r="Q973" s="11">
        <v>0.6</v>
      </c>
      <c r="R973" s="11">
        <v>0.6</v>
      </c>
      <c r="S973" s="11">
        <v>0.61</v>
      </c>
      <c r="T973" s="144" t="s">
        <v>103</v>
      </c>
      <c r="U973" s="11">
        <v>0.8</v>
      </c>
      <c r="V973" s="149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28</v>
      </c>
    </row>
    <row r="974" spans="1:65">
      <c r="A974" s="30"/>
      <c r="B974" s="19">
        <v>1</v>
      </c>
      <c r="C974" s="9">
        <v>3</v>
      </c>
      <c r="D974" s="11">
        <v>0.59</v>
      </c>
      <c r="E974" s="11">
        <v>0.60580159511151233</v>
      </c>
      <c r="F974" s="144">
        <v>3.3079999999999998</v>
      </c>
      <c r="G974" s="11">
        <v>0.69028</v>
      </c>
      <c r="H974" s="11">
        <v>0.7</v>
      </c>
      <c r="I974" s="11">
        <v>0.7</v>
      </c>
      <c r="J974" s="11">
        <v>0.6</v>
      </c>
      <c r="K974" s="11">
        <v>0.7</v>
      </c>
      <c r="L974" s="11">
        <v>0.6</v>
      </c>
      <c r="M974" s="11">
        <v>0.6</v>
      </c>
      <c r="N974" s="11">
        <v>0.7</v>
      </c>
      <c r="O974" s="11">
        <v>0.66293754527999993</v>
      </c>
      <c r="P974" s="11">
        <v>0.72</v>
      </c>
      <c r="Q974" s="11">
        <v>0.6</v>
      </c>
      <c r="R974" s="11">
        <v>0.6</v>
      </c>
      <c r="S974" s="11">
        <v>0.6</v>
      </c>
      <c r="T974" s="144" t="s">
        <v>103</v>
      </c>
      <c r="U974" s="11">
        <v>0.8</v>
      </c>
      <c r="V974" s="149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16</v>
      </c>
    </row>
    <row r="975" spans="1:65">
      <c r="A975" s="30"/>
      <c r="B975" s="19">
        <v>1</v>
      </c>
      <c r="C975" s="9">
        <v>4</v>
      </c>
      <c r="D975" s="11">
        <v>0.6</v>
      </c>
      <c r="E975" s="11">
        <v>0.6323799494942639</v>
      </c>
      <c r="F975" s="144">
        <v>3.464</v>
      </c>
      <c r="G975" s="11">
        <v>0.7481199999999999</v>
      </c>
      <c r="H975" s="11">
        <v>0.7</v>
      </c>
      <c r="I975" s="11">
        <v>0.8</v>
      </c>
      <c r="J975" s="11">
        <v>0.6</v>
      </c>
      <c r="K975" s="11">
        <v>0.7</v>
      </c>
      <c r="L975" s="11">
        <v>0.6</v>
      </c>
      <c r="M975" s="11">
        <v>0.6</v>
      </c>
      <c r="N975" s="11">
        <v>0.7</v>
      </c>
      <c r="O975" s="11">
        <v>0.66460271136000004</v>
      </c>
      <c r="P975" s="11">
        <v>0.72</v>
      </c>
      <c r="Q975" s="11">
        <v>0.6</v>
      </c>
      <c r="R975" s="11">
        <v>0.6</v>
      </c>
      <c r="S975" s="11">
        <v>0.57999999999999996</v>
      </c>
      <c r="T975" s="144" t="s">
        <v>103</v>
      </c>
      <c r="U975" s="11">
        <v>0.75</v>
      </c>
      <c r="V975" s="149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0.65690672825562713</v>
      </c>
    </row>
    <row r="976" spans="1:65">
      <c r="A976" s="30"/>
      <c r="B976" s="19">
        <v>1</v>
      </c>
      <c r="C976" s="9">
        <v>5</v>
      </c>
      <c r="D976" s="11">
        <v>0.6</v>
      </c>
      <c r="E976" s="11">
        <v>0.6140436362236712</v>
      </c>
      <c r="F976" s="144">
        <v>3.7959999999999998</v>
      </c>
      <c r="G976" s="11">
        <v>0.75580000000000003</v>
      </c>
      <c r="H976" s="11">
        <v>0.7</v>
      </c>
      <c r="I976" s="11">
        <v>0.8</v>
      </c>
      <c r="J976" s="11">
        <v>0.6</v>
      </c>
      <c r="K976" s="11">
        <v>0.7</v>
      </c>
      <c r="L976" s="11">
        <v>0.6</v>
      </c>
      <c r="M976" s="11">
        <v>0.6</v>
      </c>
      <c r="N976" s="11">
        <v>0.7</v>
      </c>
      <c r="O976" s="11">
        <v>0.64640331744000001</v>
      </c>
      <c r="P976" s="11">
        <v>0.72</v>
      </c>
      <c r="Q976" s="11">
        <v>0.6</v>
      </c>
      <c r="R976" s="11">
        <v>0.6</v>
      </c>
      <c r="S976" s="11">
        <v>0.56999999999999995</v>
      </c>
      <c r="T976" s="144" t="s">
        <v>103</v>
      </c>
      <c r="U976" s="11">
        <v>0.7</v>
      </c>
      <c r="V976" s="149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117</v>
      </c>
    </row>
    <row r="977" spans="1:65">
      <c r="A977" s="30"/>
      <c r="B977" s="19">
        <v>1</v>
      </c>
      <c r="C977" s="9">
        <v>6</v>
      </c>
      <c r="D977" s="11">
        <v>0.6</v>
      </c>
      <c r="E977" s="11">
        <v>0.62340310596801984</v>
      </c>
      <c r="F977" s="144">
        <v>3.641</v>
      </c>
      <c r="G977" s="11">
        <v>0.75531999999999999</v>
      </c>
      <c r="H977" s="11">
        <v>0.7</v>
      </c>
      <c r="I977" s="11">
        <v>0.7</v>
      </c>
      <c r="J977" s="11">
        <v>0.6</v>
      </c>
      <c r="K977" s="11">
        <v>0.6</v>
      </c>
      <c r="L977" s="11">
        <v>0.6</v>
      </c>
      <c r="M977" s="11">
        <v>0.6</v>
      </c>
      <c r="N977" s="11">
        <v>0.7</v>
      </c>
      <c r="O977" s="11">
        <v>0.65969360160000001</v>
      </c>
      <c r="P977" s="11">
        <v>0.71</v>
      </c>
      <c r="Q977" s="11">
        <v>0.6</v>
      </c>
      <c r="R977" s="11">
        <v>0.6</v>
      </c>
      <c r="S977" s="11">
        <v>0.61</v>
      </c>
      <c r="T977" s="144" t="s">
        <v>103</v>
      </c>
      <c r="U977" s="11">
        <v>0.8</v>
      </c>
      <c r="V977" s="149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20" t="s">
        <v>258</v>
      </c>
      <c r="C978" s="12"/>
      <c r="D978" s="23">
        <v>0.59333333333333338</v>
      </c>
      <c r="E978" s="23">
        <v>0.62159737481003474</v>
      </c>
      <c r="F978" s="23">
        <v>3.6428333333333334</v>
      </c>
      <c r="G978" s="23">
        <v>0.71886666666666665</v>
      </c>
      <c r="H978" s="23">
        <v>0.70000000000000007</v>
      </c>
      <c r="I978" s="23">
        <v>0.73333333333333328</v>
      </c>
      <c r="J978" s="23">
        <v>0.6166666666666667</v>
      </c>
      <c r="K978" s="23">
        <v>0.66666666666666663</v>
      </c>
      <c r="L978" s="23">
        <v>0.6</v>
      </c>
      <c r="M978" s="23">
        <v>0.6</v>
      </c>
      <c r="N978" s="23">
        <v>0.70000000000000007</v>
      </c>
      <c r="O978" s="23">
        <v>0.65702227727999996</v>
      </c>
      <c r="P978" s="23">
        <v>0.71666666666666667</v>
      </c>
      <c r="Q978" s="23">
        <v>0.6</v>
      </c>
      <c r="R978" s="23">
        <v>0.6</v>
      </c>
      <c r="S978" s="23">
        <v>0.60166666666666668</v>
      </c>
      <c r="T978" s="23" t="s">
        <v>692</v>
      </c>
      <c r="U978" s="23">
        <v>0.76666666666666661</v>
      </c>
      <c r="V978" s="149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259</v>
      </c>
      <c r="C979" s="29"/>
      <c r="D979" s="11">
        <v>0.59499999999999997</v>
      </c>
      <c r="E979" s="11">
        <v>0.61872337109584552</v>
      </c>
      <c r="F979" s="11">
        <v>3.6719999999999997</v>
      </c>
      <c r="G979" s="11">
        <v>0.74151999999999996</v>
      </c>
      <c r="H979" s="11">
        <v>0.7</v>
      </c>
      <c r="I979" s="11">
        <v>0.7</v>
      </c>
      <c r="J979" s="11">
        <v>0.6</v>
      </c>
      <c r="K979" s="11">
        <v>0.7</v>
      </c>
      <c r="L979" s="11">
        <v>0.6</v>
      </c>
      <c r="M979" s="11">
        <v>0.6</v>
      </c>
      <c r="N979" s="11">
        <v>0.7</v>
      </c>
      <c r="O979" s="11">
        <v>0.66131557344000003</v>
      </c>
      <c r="P979" s="11">
        <v>0.72</v>
      </c>
      <c r="Q979" s="11">
        <v>0.6</v>
      </c>
      <c r="R979" s="11">
        <v>0.6</v>
      </c>
      <c r="S979" s="11">
        <v>0.60499999999999998</v>
      </c>
      <c r="T979" s="11" t="s">
        <v>692</v>
      </c>
      <c r="U979" s="11">
        <v>0.77500000000000002</v>
      </c>
      <c r="V979" s="149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260</v>
      </c>
      <c r="C980" s="29"/>
      <c r="D980" s="24">
        <v>8.1649658092772665E-3</v>
      </c>
      <c r="E980" s="24">
        <v>2.0855109851674922E-2</v>
      </c>
      <c r="F980" s="24">
        <v>0.22912129247773241</v>
      </c>
      <c r="G980" s="24">
        <v>5.0483249763329088E-2</v>
      </c>
      <c r="H980" s="24">
        <v>1.2161883888976234E-16</v>
      </c>
      <c r="I980" s="24">
        <v>5.1639777949432274E-2</v>
      </c>
      <c r="J980" s="24">
        <v>4.0824829046386291E-2</v>
      </c>
      <c r="K980" s="24">
        <v>5.1639777949432218E-2</v>
      </c>
      <c r="L980" s="24">
        <v>0</v>
      </c>
      <c r="M980" s="24">
        <v>0</v>
      </c>
      <c r="N980" s="24">
        <v>1.2161883888976234E-16</v>
      </c>
      <c r="O980" s="24">
        <v>9.102231815586186E-3</v>
      </c>
      <c r="P980" s="24">
        <v>1.0327955589886455E-2</v>
      </c>
      <c r="Q980" s="24">
        <v>0</v>
      </c>
      <c r="R980" s="24">
        <v>0</v>
      </c>
      <c r="S980" s="24">
        <v>2.4832774042918924E-2</v>
      </c>
      <c r="T980" s="24" t="s">
        <v>692</v>
      </c>
      <c r="U980" s="24">
        <v>4.0824829046386339E-2</v>
      </c>
      <c r="V980" s="203"/>
      <c r="W980" s="204"/>
      <c r="X980" s="204"/>
      <c r="Y980" s="204"/>
      <c r="Z980" s="204"/>
      <c r="AA980" s="204"/>
      <c r="AB980" s="204"/>
      <c r="AC980" s="204"/>
      <c r="AD980" s="204"/>
      <c r="AE980" s="204"/>
      <c r="AF980" s="204"/>
      <c r="AG980" s="204"/>
      <c r="AH980" s="204"/>
      <c r="AI980" s="204"/>
      <c r="AJ980" s="204"/>
      <c r="AK980" s="204"/>
      <c r="AL980" s="204"/>
      <c r="AM980" s="204"/>
      <c r="AN980" s="204"/>
      <c r="AO980" s="204"/>
      <c r="AP980" s="204"/>
      <c r="AQ980" s="204"/>
      <c r="AR980" s="204"/>
      <c r="AS980" s="204"/>
      <c r="AT980" s="204"/>
      <c r="AU980" s="204"/>
      <c r="AV980" s="204"/>
      <c r="AW980" s="204"/>
      <c r="AX980" s="204"/>
      <c r="AY980" s="204"/>
      <c r="AZ980" s="204"/>
      <c r="BA980" s="204"/>
      <c r="BB980" s="204"/>
      <c r="BC980" s="204"/>
      <c r="BD980" s="204"/>
      <c r="BE980" s="204"/>
      <c r="BF980" s="204"/>
      <c r="BG980" s="204"/>
      <c r="BH980" s="204"/>
      <c r="BI980" s="204"/>
      <c r="BJ980" s="204"/>
      <c r="BK980" s="204"/>
      <c r="BL980" s="204"/>
      <c r="BM980" s="56"/>
    </row>
    <row r="981" spans="1:65">
      <c r="A981" s="30"/>
      <c r="B981" s="3" t="s">
        <v>86</v>
      </c>
      <c r="C981" s="29"/>
      <c r="D981" s="13">
        <v>1.3761178330242582E-2</v>
      </c>
      <c r="E981" s="13">
        <v>3.3550833219088826E-2</v>
      </c>
      <c r="F981" s="13">
        <v>6.2896452160241312E-2</v>
      </c>
      <c r="G981" s="13">
        <v>7.0226165858289558E-2</v>
      </c>
      <c r="H981" s="13">
        <v>1.7374119841394619E-16</v>
      </c>
      <c r="I981" s="13">
        <v>7.0417879021953109E-2</v>
      </c>
      <c r="J981" s="13">
        <v>6.6202425480626409E-2</v>
      </c>
      <c r="K981" s="13">
        <v>7.7459666924148338E-2</v>
      </c>
      <c r="L981" s="13">
        <v>0</v>
      </c>
      <c r="M981" s="13">
        <v>0</v>
      </c>
      <c r="N981" s="13">
        <v>1.7374119841394619E-16</v>
      </c>
      <c r="O981" s="13">
        <v>1.3853764370469181E-2</v>
      </c>
      <c r="P981" s="13">
        <v>1.441110082309738E-2</v>
      </c>
      <c r="Q981" s="13">
        <v>0</v>
      </c>
      <c r="R981" s="13">
        <v>0</v>
      </c>
      <c r="S981" s="13">
        <v>4.127330865859101E-2</v>
      </c>
      <c r="T981" s="13" t="s">
        <v>692</v>
      </c>
      <c r="U981" s="13">
        <v>5.3249777017025664E-2</v>
      </c>
      <c r="V981" s="149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261</v>
      </c>
      <c r="C982" s="29"/>
      <c r="D982" s="13">
        <v>-9.6776897218131319E-2</v>
      </c>
      <c r="E982" s="13">
        <v>-5.3750938948903815E-2</v>
      </c>
      <c r="F982" s="13">
        <v>4.545434650984074</v>
      </c>
      <c r="G982" s="13">
        <v>9.4320754752459379E-2</v>
      </c>
      <c r="H982" s="13">
        <v>6.5600289798833922E-2</v>
      </c>
      <c r="I982" s="13">
        <v>0.1163431607416352</v>
      </c>
      <c r="J982" s="13">
        <v>-6.125688755817027E-2</v>
      </c>
      <c r="K982" s="13">
        <v>1.4857418856032201E-2</v>
      </c>
      <c r="L982" s="13">
        <v>-8.662832302957113E-2</v>
      </c>
      <c r="M982" s="13">
        <v>-8.662832302957113E-2</v>
      </c>
      <c r="N982" s="13">
        <v>6.5600289798833922E-2</v>
      </c>
      <c r="O982" s="13">
        <v>1.7589867693956762E-4</v>
      </c>
      <c r="P982" s="13">
        <v>9.0971725270234671E-2</v>
      </c>
      <c r="Q982" s="13">
        <v>-8.662832302957113E-2</v>
      </c>
      <c r="R982" s="13">
        <v>-8.662832302957113E-2</v>
      </c>
      <c r="S982" s="13">
        <v>-8.4091179482430944E-2</v>
      </c>
      <c r="T982" s="13" t="s">
        <v>692</v>
      </c>
      <c r="U982" s="13">
        <v>0.16708603168443692</v>
      </c>
      <c r="V982" s="149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46" t="s">
        <v>262</v>
      </c>
      <c r="C983" s="47"/>
      <c r="D983" s="45">
        <v>0.76</v>
      </c>
      <c r="E983" s="45">
        <v>0.44</v>
      </c>
      <c r="F983" s="45">
        <v>32.950000000000003</v>
      </c>
      <c r="G983" s="45">
        <v>0.63</v>
      </c>
      <c r="H983" s="45">
        <v>0.42</v>
      </c>
      <c r="I983" s="45">
        <v>0.79</v>
      </c>
      <c r="J983" s="45">
        <v>0.5</v>
      </c>
      <c r="K983" s="45">
        <v>0.05</v>
      </c>
      <c r="L983" s="45">
        <v>0.68</v>
      </c>
      <c r="M983" s="45">
        <v>0.68</v>
      </c>
      <c r="N983" s="45">
        <v>0.42</v>
      </c>
      <c r="O983" s="45">
        <v>0.05</v>
      </c>
      <c r="P983" s="45">
        <v>0.61</v>
      </c>
      <c r="Q983" s="45">
        <v>0.68</v>
      </c>
      <c r="R983" s="45">
        <v>0.68</v>
      </c>
      <c r="S983" s="45">
        <v>0.67</v>
      </c>
      <c r="T983" s="45">
        <v>20.32</v>
      </c>
      <c r="U983" s="45">
        <v>1.1599999999999999</v>
      </c>
      <c r="V983" s="149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B984" s="31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BM984" s="55"/>
    </row>
    <row r="985" spans="1:65" ht="15">
      <c r="B985" s="8" t="s">
        <v>604</v>
      </c>
      <c r="BM985" s="28" t="s">
        <v>66</v>
      </c>
    </row>
    <row r="986" spans="1:65" ht="15">
      <c r="A986" s="25" t="s">
        <v>62</v>
      </c>
      <c r="B986" s="18" t="s">
        <v>110</v>
      </c>
      <c r="C986" s="15" t="s">
        <v>111</v>
      </c>
      <c r="D986" s="16" t="s">
        <v>227</v>
      </c>
      <c r="E986" s="17" t="s">
        <v>227</v>
      </c>
      <c r="F986" s="17" t="s">
        <v>227</v>
      </c>
      <c r="G986" s="17" t="s">
        <v>227</v>
      </c>
      <c r="H986" s="17" t="s">
        <v>227</v>
      </c>
      <c r="I986" s="17" t="s">
        <v>227</v>
      </c>
      <c r="J986" s="17" t="s">
        <v>227</v>
      </c>
      <c r="K986" s="17" t="s">
        <v>227</v>
      </c>
      <c r="L986" s="17" t="s">
        <v>227</v>
      </c>
      <c r="M986" s="17" t="s">
        <v>227</v>
      </c>
      <c r="N986" s="17" t="s">
        <v>227</v>
      </c>
      <c r="O986" s="17" t="s">
        <v>227</v>
      </c>
      <c r="P986" s="17" t="s">
        <v>227</v>
      </c>
      <c r="Q986" s="17" t="s">
        <v>227</v>
      </c>
      <c r="R986" s="17" t="s">
        <v>227</v>
      </c>
      <c r="S986" s="17" t="s">
        <v>227</v>
      </c>
      <c r="T986" s="17" t="s">
        <v>227</v>
      </c>
      <c r="U986" s="17" t="s">
        <v>227</v>
      </c>
      <c r="V986" s="17" t="s">
        <v>227</v>
      </c>
      <c r="W986" s="149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1</v>
      </c>
    </row>
    <row r="987" spans="1:65">
      <c r="A987" s="30"/>
      <c r="B987" s="19" t="s">
        <v>228</v>
      </c>
      <c r="C987" s="9" t="s">
        <v>228</v>
      </c>
      <c r="D987" s="147" t="s">
        <v>231</v>
      </c>
      <c r="E987" s="148" t="s">
        <v>232</v>
      </c>
      <c r="F987" s="148" t="s">
        <v>233</v>
      </c>
      <c r="G987" s="148" t="s">
        <v>236</v>
      </c>
      <c r="H987" s="148" t="s">
        <v>237</v>
      </c>
      <c r="I987" s="148" t="s">
        <v>238</v>
      </c>
      <c r="J987" s="148" t="s">
        <v>239</v>
      </c>
      <c r="K987" s="148" t="s">
        <v>240</v>
      </c>
      <c r="L987" s="148" t="s">
        <v>241</v>
      </c>
      <c r="M987" s="148" t="s">
        <v>242</v>
      </c>
      <c r="N987" s="148" t="s">
        <v>243</v>
      </c>
      <c r="O987" s="148" t="s">
        <v>245</v>
      </c>
      <c r="P987" s="148" t="s">
        <v>246</v>
      </c>
      <c r="Q987" s="148" t="s">
        <v>247</v>
      </c>
      <c r="R987" s="148" t="s">
        <v>248</v>
      </c>
      <c r="S987" s="148" t="s">
        <v>282</v>
      </c>
      <c r="T987" s="148" t="s">
        <v>251</v>
      </c>
      <c r="U987" s="148" t="s">
        <v>252</v>
      </c>
      <c r="V987" s="148" t="s">
        <v>296</v>
      </c>
      <c r="W987" s="149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 t="s">
        <v>1</v>
      </c>
    </row>
    <row r="988" spans="1:65">
      <c r="A988" s="30"/>
      <c r="B988" s="19"/>
      <c r="C988" s="9"/>
      <c r="D988" s="10" t="s">
        <v>286</v>
      </c>
      <c r="E988" s="11" t="s">
        <v>285</v>
      </c>
      <c r="F988" s="11" t="s">
        <v>286</v>
      </c>
      <c r="G988" s="11" t="s">
        <v>318</v>
      </c>
      <c r="H988" s="11" t="s">
        <v>285</v>
      </c>
      <c r="I988" s="11" t="s">
        <v>285</v>
      </c>
      <c r="J988" s="11" t="s">
        <v>285</v>
      </c>
      <c r="K988" s="11" t="s">
        <v>285</v>
      </c>
      <c r="L988" s="11" t="s">
        <v>285</v>
      </c>
      <c r="M988" s="11" t="s">
        <v>285</v>
      </c>
      <c r="N988" s="11" t="s">
        <v>318</v>
      </c>
      <c r="O988" s="11" t="s">
        <v>318</v>
      </c>
      <c r="P988" s="11" t="s">
        <v>285</v>
      </c>
      <c r="Q988" s="11" t="s">
        <v>285</v>
      </c>
      <c r="R988" s="11" t="s">
        <v>285</v>
      </c>
      <c r="S988" s="11" t="s">
        <v>318</v>
      </c>
      <c r="T988" s="11" t="s">
        <v>286</v>
      </c>
      <c r="U988" s="11" t="s">
        <v>286</v>
      </c>
      <c r="V988" s="11" t="s">
        <v>286</v>
      </c>
      <c r="W988" s="149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3</v>
      </c>
    </row>
    <row r="989" spans="1:65">
      <c r="A989" s="30"/>
      <c r="B989" s="19"/>
      <c r="C989" s="9"/>
      <c r="D989" s="26" t="s">
        <v>319</v>
      </c>
      <c r="E989" s="26" t="s">
        <v>320</v>
      </c>
      <c r="F989" s="26" t="s">
        <v>320</v>
      </c>
      <c r="G989" s="26" t="s">
        <v>321</v>
      </c>
      <c r="H989" s="26" t="s">
        <v>321</v>
      </c>
      <c r="I989" s="26" t="s">
        <v>321</v>
      </c>
      <c r="J989" s="26" t="s">
        <v>321</v>
      </c>
      <c r="K989" s="26" t="s">
        <v>321</v>
      </c>
      <c r="L989" s="26" t="s">
        <v>321</v>
      </c>
      <c r="M989" s="26" t="s">
        <v>321</v>
      </c>
      <c r="N989" s="26" t="s">
        <v>319</v>
      </c>
      <c r="O989" s="26" t="s">
        <v>319</v>
      </c>
      <c r="P989" s="26" t="s">
        <v>321</v>
      </c>
      <c r="Q989" s="26" t="s">
        <v>319</v>
      </c>
      <c r="R989" s="26" t="s">
        <v>288</v>
      </c>
      <c r="S989" s="26" t="s">
        <v>322</v>
      </c>
      <c r="T989" s="26" t="s">
        <v>319</v>
      </c>
      <c r="U989" s="26" t="s">
        <v>257</v>
      </c>
      <c r="V989" s="26" t="s">
        <v>321</v>
      </c>
      <c r="W989" s="149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3</v>
      </c>
    </row>
    <row r="990" spans="1:65">
      <c r="A990" s="30"/>
      <c r="B990" s="18">
        <v>1</v>
      </c>
      <c r="C990" s="14">
        <v>1</v>
      </c>
      <c r="D990" s="205">
        <v>0.31169999999999998</v>
      </c>
      <c r="E990" s="205">
        <v>0.35897024095138225</v>
      </c>
      <c r="F990" s="206">
        <v>0.17190619999999998</v>
      </c>
      <c r="G990" s="205">
        <v>0.4</v>
      </c>
      <c r="H990" s="205">
        <v>0.28699999999999998</v>
      </c>
      <c r="I990" s="205">
        <v>0.32300000000000001</v>
      </c>
      <c r="J990" s="205">
        <v>0.40500000000000008</v>
      </c>
      <c r="K990" s="205">
        <v>0.30099999999999999</v>
      </c>
      <c r="L990" s="205">
        <v>0.308</v>
      </c>
      <c r="M990" s="205">
        <v>0.311</v>
      </c>
      <c r="N990" s="206">
        <v>0.404410359181132</v>
      </c>
      <c r="O990" s="206">
        <v>0.45599999999999996</v>
      </c>
      <c r="P990" s="205">
        <v>0.39400000000000002</v>
      </c>
      <c r="Q990" s="206">
        <v>0.40749999999999997</v>
      </c>
      <c r="R990" s="206">
        <v>0.22200000000000003</v>
      </c>
      <c r="S990" s="205">
        <v>0.30299999999999999</v>
      </c>
      <c r="T990" s="205">
        <v>0.34</v>
      </c>
      <c r="U990" s="206">
        <v>0.18</v>
      </c>
      <c r="V990" s="205">
        <v>0.338117</v>
      </c>
      <c r="W990" s="203"/>
      <c r="X990" s="204"/>
      <c r="Y990" s="204"/>
      <c r="Z990" s="204"/>
      <c r="AA990" s="204"/>
      <c r="AB990" s="204"/>
      <c r="AC990" s="204"/>
      <c r="AD990" s="204"/>
      <c r="AE990" s="204"/>
      <c r="AF990" s="204"/>
      <c r="AG990" s="204"/>
      <c r="AH990" s="204"/>
      <c r="AI990" s="204"/>
      <c r="AJ990" s="204"/>
      <c r="AK990" s="204"/>
      <c r="AL990" s="204"/>
      <c r="AM990" s="204"/>
      <c r="AN990" s="204"/>
      <c r="AO990" s="204"/>
      <c r="AP990" s="204"/>
      <c r="AQ990" s="204"/>
      <c r="AR990" s="204"/>
      <c r="AS990" s="204"/>
      <c r="AT990" s="204"/>
      <c r="AU990" s="204"/>
      <c r="AV990" s="204"/>
      <c r="AW990" s="204"/>
      <c r="AX990" s="204"/>
      <c r="AY990" s="204"/>
      <c r="AZ990" s="204"/>
      <c r="BA990" s="204"/>
      <c r="BB990" s="204"/>
      <c r="BC990" s="204"/>
      <c r="BD990" s="204"/>
      <c r="BE990" s="204"/>
      <c r="BF990" s="204"/>
      <c r="BG990" s="204"/>
      <c r="BH990" s="204"/>
      <c r="BI990" s="204"/>
      <c r="BJ990" s="204"/>
      <c r="BK990" s="204"/>
      <c r="BL990" s="204"/>
      <c r="BM990" s="207">
        <v>1</v>
      </c>
    </row>
    <row r="991" spans="1:65">
      <c r="A991" s="30"/>
      <c r="B991" s="19">
        <v>1</v>
      </c>
      <c r="C991" s="9">
        <v>2</v>
      </c>
      <c r="D991" s="24">
        <v>0.28600000000000003</v>
      </c>
      <c r="E991" s="24">
        <v>0.34023534799264443</v>
      </c>
      <c r="F991" s="208">
        <v>0.1803013</v>
      </c>
      <c r="G991" s="24">
        <v>0.38</v>
      </c>
      <c r="H991" s="24">
        <v>0.34399999999999997</v>
      </c>
      <c r="I991" s="24">
        <v>0.32</v>
      </c>
      <c r="J991" s="24">
        <v>0.39900000000000002</v>
      </c>
      <c r="K991" s="24">
        <v>0.30499999999999999</v>
      </c>
      <c r="L991" s="24">
        <v>0.315</v>
      </c>
      <c r="M991" s="24">
        <v>0.32200000000000001</v>
      </c>
      <c r="N991" s="208">
        <v>0.42574348624202596</v>
      </c>
      <c r="O991" s="208">
        <v>0.44799999999999995</v>
      </c>
      <c r="P991" s="24">
        <v>0.39600000000000002</v>
      </c>
      <c r="Q991" s="208">
        <v>0.41929999999999995</v>
      </c>
      <c r="R991" s="208">
        <v>0.24299999999999999</v>
      </c>
      <c r="S991" s="24">
        <v>0.31</v>
      </c>
      <c r="T991" s="24">
        <v>0.35</v>
      </c>
      <c r="U991" s="208">
        <v>0.17500000000000002</v>
      </c>
      <c r="V991" s="24">
        <v>0.25940669999999999</v>
      </c>
      <c r="W991" s="203"/>
      <c r="X991" s="204"/>
      <c r="Y991" s="204"/>
      <c r="Z991" s="204"/>
      <c r="AA991" s="204"/>
      <c r="AB991" s="204"/>
      <c r="AC991" s="204"/>
      <c r="AD991" s="204"/>
      <c r="AE991" s="204"/>
      <c r="AF991" s="204"/>
      <c r="AG991" s="204"/>
      <c r="AH991" s="204"/>
      <c r="AI991" s="204"/>
      <c r="AJ991" s="204"/>
      <c r="AK991" s="204"/>
      <c r="AL991" s="204"/>
      <c r="AM991" s="204"/>
      <c r="AN991" s="204"/>
      <c r="AO991" s="204"/>
      <c r="AP991" s="204"/>
      <c r="AQ991" s="204"/>
      <c r="AR991" s="204"/>
      <c r="AS991" s="204"/>
      <c r="AT991" s="204"/>
      <c r="AU991" s="204"/>
      <c r="AV991" s="204"/>
      <c r="AW991" s="204"/>
      <c r="AX991" s="204"/>
      <c r="AY991" s="204"/>
      <c r="AZ991" s="204"/>
      <c r="BA991" s="204"/>
      <c r="BB991" s="204"/>
      <c r="BC991" s="204"/>
      <c r="BD991" s="204"/>
      <c r="BE991" s="204"/>
      <c r="BF991" s="204"/>
      <c r="BG991" s="204"/>
      <c r="BH991" s="204"/>
      <c r="BI991" s="204"/>
      <c r="BJ991" s="204"/>
      <c r="BK991" s="204"/>
      <c r="BL991" s="204"/>
      <c r="BM991" s="207">
        <v>29</v>
      </c>
    </row>
    <row r="992" spans="1:65">
      <c r="A992" s="30"/>
      <c r="B992" s="19">
        <v>1</v>
      </c>
      <c r="C992" s="9">
        <v>3</v>
      </c>
      <c r="D992" s="24">
        <v>0.29750000000000004</v>
      </c>
      <c r="E992" s="24">
        <v>0.33607259811198004</v>
      </c>
      <c r="F992" s="208">
        <v>0.17137759999999999</v>
      </c>
      <c r="G992" s="24">
        <v>0.4</v>
      </c>
      <c r="H992" s="24">
        <v>0.31</v>
      </c>
      <c r="I992" s="24">
        <v>0.31900000000000001</v>
      </c>
      <c r="J992" s="24">
        <v>0.40500000000000008</v>
      </c>
      <c r="K992" s="24">
        <v>0.29399999999999998</v>
      </c>
      <c r="L992" s="24">
        <v>0.307</v>
      </c>
      <c r="M992" s="24">
        <v>0.32100000000000001</v>
      </c>
      <c r="N992" s="208">
        <v>0.42093750426690291</v>
      </c>
      <c r="O992" s="208">
        <v>0.45100000000000001</v>
      </c>
      <c r="P992" s="24">
        <v>0.33500000000000002</v>
      </c>
      <c r="Q992" s="208">
        <v>0.43130000000000002</v>
      </c>
      <c r="R992" s="208">
        <v>0.23100000000000001</v>
      </c>
      <c r="S992" s="24">
        <v>0.312</v>
      </c>
      <c r="T992" s="24">
        <v>0.33</v>
      </c>
      <c r="U992" s="208">
        <v>0.185</v>
      </c>
      <c r="V992" s="24">
        <v>0.33369660000000001</v>
      </c>
      <c r="W992" s="203"/>
      <c r="X992" s="204"/>
      <c r="Y992" s="204"/>
      <c r="Z992" s="204"/>
      <c r="AA992" s="204"/>
      <c r="AB992" s="204"/>
      <c r="AC992" s="204"/>
      <c r="AD992" s="204"/>
      <c r="AE992" s="204"/>
      <c r="AF992" s="204"/>
      <c r="AG992" s="204"/>
      <c r="AH992" s="204"/>
      <c r="AI992" s="204"/>
      <c r="AJ992" s="204"/>
      <c r="AK992" s="204"/>
      <c r="AL992" s="204"/>
      <c r="AM992" s="204"/>
      <c r="AN992" s="204"/>
      <c r="AO992" s="204"/>
      <c r="AP992" s="204"/>
      <c r="AQ992" s="204"/>
      <c r="AR992" s="204"/>
      <c r="AS992" s="204"/>
      <c r="AT992" s="204"/>
      <c r="AU992" s="204"/>
      <c r="AV992" s="204"/>
      <c r="AW992" s="204"/>
      <c r="AX992" s="204"/>
      <c r="AY992" s="204"/>
      <c r="AZ992" s="204"/>
      <c r="BA992" s="204"/>
      <c r="BB992" s="204"/>
      <c r="BC992" s="204"/>
      <c r="BD992" s="204"/>
      <c r="BE992" s="204"/>
      <c r="BF992" s="204"/>
      <c r="BG992" s="204"/>
      <c r="BH992" s="204"/>
      <c r="BI992" s="204"/>
      <c r="BJ992" s="204"/>
      <c r="BK992" s="204"/>
      <c r="BL992" s="204"/>
      <c r="BM992" s="207">
        <v>16</v>
      </c>
    </row>
    <row r="993" spans="1:65">
      <c r="A993" s="30"/>
      <c r="B993" s="19">
        <v>1</v>
      </c>
      <c r="C993" s="9">
        <v>4</v>
      </c>
      <c r="D993" s="24">
        <v>0.30349999999999999</v>
      </c>
      <c r="E993" s="24">
        <v>0.34716454902890598</v>
      </c>
      <c r="F993" s="208">
        <v>0.1946987</v>
      </c>
      <c r="G993" s="24">
        <v>0.38</v>
      </c>
      <c r="H993" s="24">
        <v>0.33</v>
      </c>
      <c r="I993" s="24">
        <v>0.32200000000000001</v>
      </c>
      <c r="J993" s="24">
        <v>0.40200000000000002</v>
      </c>
      <c r="K993" s="24">
        <v>0.313</v>
      </c>
      <c r="L993" s="24">
        <v>0.317</v>
      </c>
      <c r="M993" s="24">
        <v>0.316</v>
      </c>
      <c r="N993" s="208">
        <v>0.41502671411591796</v>
      </c>
      <c r="O993" s="208">
        <v>0.44600000000000006</v>
      </c>
      <c r="P993" s="24">
        <v>0.40600000000000003</v>
      </c>
      <c r="Q993" s="208">
        <v>0.42960000000000004</v>
      </c>
      <c r="R993" s="208">
        <v>0.23200000000000001</v>
      </c>
      <c r="S993" s="24">
        <v>0.29099999999999998</v>
      </c>
      <c r="T993" s="24">
        <v>0.33</v>
      </c>
      <c r="U993" s="208">
        <v>0.185</v>
      </c>
      <c r="V993" s="24">
        <v>0.28142420000000001</v>
      </c>
      <c r="W993" s="203"/>
      <c r="X993" s="204"/>
      <c r="Y993" s="204"/>
      <c r="Z993" s="204"/>
      <c r="AA993" s="204"/>
      <c r="AB993" s="204"/>
      <c r="AC993" s="204"/>
      <c r="AD993" s="204"/>
      <c r="AE993" s="204"/>
      <c r="AF993" s="204"/>
      <c r="AG993" s="204"/>
      <c r="AH993" s="204"/>
      <c r="AI993" s="204"/>
      <c r="AJ993" s="204"/>
      <c r="AK993" s="204"/>
      <c r="AL993" s="204"/>
      <c r="AM993" s="204"/>
      <c r="AN993" s="204"/>
      <c r="AO993" s="204"/>
      <c r="AP993" s="204"/>
      <c r="AQ993" s="204"/>
      <c r="AR993" s="204"/>
      <c r="AS993" s="204"/>
      <c r="AT993" s="204"/>
      <c r="AU993" s="204"/>
      <c r="AV993" s="204"/>
      <c r="AW993" s="204"/>
      <c r="AX993" s="204"/>
      <c r="AY993" s="204"/>
      <c r="AZ993" s="204"/>
      <c r="BA993" s="204"/>
      <c r="BB993" s="204"/>
      <c r="BC993" s="204"/>
      <c r="BD993" s="204"/>
      <c r="BE993" s="204"/>
      <c r="BF993" s="204"/>
      <c r="BG993" s="204"/>
      <c r="BH993" s="204"/>
      <c r="BI993" s="204"/>
      <c r="BJ993" s="204"/>
      <c r="BK993" s="204"/>
      <c r="BL993" s="204"/>
      <c r="BM993" s="207">
        <v>0.33384784519675514</v>
      </c>
    </row>
    <row r="994" spans="1:65">
      <c r="A994" s="30"/>
      <c r="B994" s="19">
        <v>1</v>
      </c>
      <c r="C994" s="9">
        <v>5</v>
      </c>
      <c r="D994" s="24">
        <v>0.3095</v>
      </c>
      <c r="E994" s="24">
        <v>0.32853558074179723</v>
      </c>
      <c r="F994" s="208">
        <v>0.18226300000000001</v>
      </c>
      <c r="G994" s="24">
        <v>0.39</v>
      </c>
      <c r="H994" s="24">
        <v>0.32400000000000001</v>
      </c>
      <c r="I994" s="24">
        <v>0.32600000000000001</v>
      </c>
      <c r="J994" s="24">
        <v>0.41399999999999998</v>
      </c>
      <c r="K994" s="24">
        <v>0.29299999999999998</v>
      </c>
      <c r="L994" s="24">
        <v>0.318</v>
      </c>
      <c r="M994" s="24">
        <v>0.316</v>
      </c>
      <c r="N994" s="208">
        <v>0.40683019308477331</v>
      </c>
      <c r="O994" s="208">
        <v>0.44500000000000001</v>
      </c>
      <c r="P994" s="24">
        <v>0.33600000000000002</v>
      </c>
      <c r="Q994" s="208">
        <v>0.4209</v>
      </c>
      <c r="R994" s="208">
        <v>0.20300000000000001</v>
      </c>
      <c r="S994" s="24">
        <v>0.29599999999999999</v>
      </c>
      <c r="T994" s="24">
        <v>0.34</v>
      </c>
      <c r="U994" s="208">
        <v>0.185</v>
      </c>
      <c r="V994" s="24">
        <v>0.33549270000000003</v>
      </c>
      <c r="W994" s="203"/>
      <c r="X994" s="204"/>
      <c r="Y994" s="204"/>
      <c r="Z994" s="204"/>
      <c r="AA994" s="204"/>
      <c r="AB994" s="204"/>
      <c r="AC994" s="204"/>
      <c r="AD994" s="204"/>
      <c r="AE994" s="204"/>
      <c r="AF994" s="204"/>
      <c r="AG994" s="204"/>
      <c r="AH994" s="204"/>
      <c r="AI994" s="204"/>
      <c r="AJ994" s="204"/>
      <c r="AK994" s="204"/>
      <c r="AL994" s="204"/>
      <c r="AM994" s="204"/>
      <c r="AN994" s="204"/>
      <c r="AO994" s="204"/>
      <c r="AP994" s="204"/>
      <c r="AQ994" s="204"/>
      <c r="AR994" s="204"/>
      <c r="AS994" s="204"/>
      <c r="AT994" s="204"/>
      <c r="AU994" s="204"/>
      <c r="AV994" s="204"/>
      <c r="AW994" s="204"/>
      <c r="AX994" s="204"/>
      <c r="AY994" s="204"/>
      <c r="AZ994" s="204"/>
      <c r="BA994" s="204"/>
      <c r="BB994" s="204"/>
      <c r="BC994" s="204"/>
      <c r="BD994" s="204"/>
      <c r="BE994" s="204"/>
      <c r="BF994" s="204"/>
      <c r="BG994" s="204"/>
      <c r="BH994" s="204"/>
      <c r="BI994" s="204"/>
      <c r="BJ994" s="204"/>
      <c r="BK994" s="204"/>
      <c r="BL994" s="204"/>
      <c r="BM994" s="207">
        <v>118</v>
      </c>
    </row>
    <row r="995" spans="1:65">
      <c r="A995" s="30"/>
      <c r="B995" s="19">
        <v>1</v>
      </c>
      <c r="C995" s="9">
        <v>6</v>
      </c>
      <c r="D995" s="24">
        <v>0.29510000000000003</v>
      </c>
      <c r="E995" s="24">
        <v>0.34199320852019544</v>
      </c>
      <c r="F995" s="208">
        <v>0.17927370000000001</v>
      </c>
      <c r="G995" s="24">
        <v>0.39</v>
      </c>
      <c r="H995" s="24">
        <v>0.317</v>
      </c>
      <c r="I995" s="24">
        <v>0.32600000000000001</v>
      </c>
      <c r="J995" s="24">
        <v>0.40200000000000002</v>
      </c>
      <c r="K995" s="24">
        <v>0.315</v>
      </c>
      <c r="L995" s="24">
        <v>0.318</v>
      </c>
      <c r="M995" s="24">
        <v>0.31</v>
      </c>
      <c r="N995" s="208">
        <v>0.41255069890797696</v>
      </c>
      <c r="O995" s="208">
        <v>0.44999999999999996</v>
      </c>
      <c r="P995" s="24">
        <v>0.39400000000000002</v>
      </c>
      <c r="Q995" s="208">
        <v>0.42100000000000004</v>
      </c>
      <c r="R995" s="208">
        <v>0.215</v>
      </c>
      <c r="S995" s="24">
        <v>0.318</v>
      </c>
      <c r="T995" s="24">
        <v>0.33</v>
      </c>
      <c r="U995" s="208">
        <v>0.18</v>
      </c>
      <c r="V995" s="24">
        <v>0.30972319999999998</v>
      </c>
      <c r="W995" s="203"/>
      <c r="X995" s="204"/>
      <c r="Y995" s="204"/>
      <c r="Z995" s="204"/>
      <c r="AA995" s="204"/>
      <c r="AB995" s="204"/>
      <c r="AC995" s="204"/>
      <c r="AD995" s="204"/>
      <c r="AE995" s="204"/>
      <c r="AF995" s="204"/>
      <c r="AG995" s="204"/>
      <c r="AH995" s="204"/>
      <c r="AI995" s="204"/>
      <c r="AJ995" s="204"/>
      <c r="AK995" s="204"/>
      <c r="AL995" s="204"/>
      <c r="AM995" s="204"/>
      <c r="AN995" s="204"/>
      <c r="AO995" s="204"/>
      <c r="AP995" s="204"/>
      <c r="AQ995" s="204"/>
      <c r="AR995" s="204"/>
      <c r="AS995" s="204"/>
      <c r="AT995" s="204"/>
      <c r="AU995" s="204"/>
      <c r="AV995" s="204"/>
      <c r="AW995" s="204"/>
      <c r="AX995" s="204"/>
      <c r="AY995" s="204"/>
      <c r="AZ995" s="204"/>
      <c r="BA995" s="204"/>
      <c r="BB995" s="204"/>
      <c r="BC995" s="204"/>
      <c r="BD995" s="204"/>
      <c r="BE995" s="204"/>
      <c r="BF995" s="204"/>
      <c r="BG995" s="204"/>
      <c r="BH995" s="204"/>
      <c r="BI995" s="204"/>
      <c r="BJ995" s="204"/>
      <c r="BK995" s="204"/>
      <c r="BL995" s="204"/>
      <c r="BM995" s="56"/>
    </row>
    <row r="996" spans="1:65">
      <c r="A996" s="30"/>
      <c r="B996" s="20" t="s">
        <v>258</v>
      </c>
      <c r="C996" s="12"/>
      <c r="D996" s="210">
        <v>0.30055000000000004</v>
      </c>
      <c r="E996" s="210">
        <v>0.34216192089115088</v>
      </c>
      <c r="F996" s="210">
        <v>0.17997008333333334</v>
      </c>
      <c r="G996" s="210">
        <v>0.39000000000000007</v>
      </c>
      <c r="H996" s="210">
        <v>0.31866666666666671</v>
      </c>
      <c r="I996" s="210">
        <v>0.32266666666666671</v>
      </c>
      <c r="J996" s="210">
        <v>0.40450000000000008</v>
      </c>
      <c r="K996" s="210">
        <v>0.30349999999999994</v>
      </c>
      <c r="L996" s="210">
        <v>0.31383333333333335</v>
      </c>
      <c r="M996" s="210">
        <v>0.316</v>
      </c>
      <c r="N996" s="210">
        <v>0.41424982596645482</v>
      </c>
      <c r="O996" s="210">
        <v>0.44933333333333331</v>
      </c>
      <c r="P996" s="210">
        <v>0.37683333333333335</v>
      </c>
      <c r="Q996" s="210">
        <v>0.42160000000000003</v>
      </c>
      <c r="R996" s="210">
        <v>0.22433333333333336</v>
      </c>
      <c r="S996" s="210">
        <v>0.30499999999999999</v>
      </c>
      <c r="T996" s="210">
        <v>0.33666666666666667</v>
      </c>
      <c r="U996" s="210">
        <v>0.18166666666666667</v>
      </c>
      <c r="V996" s="210">
        <v>0.30964340000000007</v>
      </c>
      <c r="W996" s="203"/>
      <c r="X996" s="204"/>
      <c r="Y996" s="204"/>
      <c r="Z996" s="204"/>
      <c r="AA996" s="204"/>
      <c r="AB996" s="204"/>
      <c r="AC996" s="204"/>
      <c r="AD996" s="204"/>
      <c r="AE996" s="204"/>
      <c r="AF996" s="204"/>
      <c r="AG996" s="204"/>
      <c r="AH996" s="204"/>
      <c r="AI996" s="204"/>
      <c r="AJ996" s="204"/>
      <c r="AK996" s="204"/>
      <c r="AL996" s="204"/>
      <c r="AM996" s="204"/>
      <c r="AN996" s="204"/>
      <c r="AO996" s="204"/>
      <c r="AP996" s="204"/>
      <c r="AQ996" s="204"/>
      <c r="AR996" s="204"/>
      <c r="AS996" s="204"/>
      <c r="AT996" s="204"/>
      <c r="AU996" s="204"/>
      <c r="AV996" s="204"/>
      <c r="AW996" s="204"/>
      <c r="AX996" s="204"/>
      <c r="AY996" s="204"/>
      <c r="AZ996" s="204"/>
      <c r="BA996" s="204"/>
      <c r="BB996" s="204"/>
      <c r="BC996" s="204"/>
      <c r="BD996" s="204"/>
      <c r="BE996" s="204"/>
      <c r="BF996" s="204"/>
      <c r="BG996" s="204"/>
      <c r="BH996" s="204"/>
      <c r="BI996" s="204"/>
      <c r="BJ996" s="204"/>
      <c r="BK996" s="204"/>
      <c r="BL996" s="204"/>
      <c r="BM996" s="56"/>
    </row>
    <row r="997" spans="1:65">
      <c r="A997" s="30"/>
      <c r="B997" s="3" t="s">
        <v>259</v>
      </c>
      <c r="C997" s="29"/>
      <c r="D997" s="24">
        <v>0.30049999999999999</v>
      </c>
      <c r="E997" s="24">
        <v>0.34111427825641993</v>
      </c>
      <c r="F997" s="24">
        <v>0.17978749999999999</v>
      </c>
      <c r="G997" s="24">
        <v>0.39</v>
      </c>
      <c r="H997" s="24">
        <v>0.32050000000000001</v>
      </c>
      <c r="I997" s="24">
        <v>0.32250000000000001</v>
      </c>
      <c r="J997" s="24">
        <v>0.40350000000000008</v>
      </c>
      <c r="K997" s="24">
        <v>0.30299999999999999</v>
      </c>
      <c r="L997" s="24">
        <v>0.316</v>
      </c>
      <c r="M997" s="24">
        <v>0.316</v>
      </c>
      <c r="N997" s="24">
        <v>0.41378870651194744</v>
      </c>
      <c r="O997" s="24">
        <v>0.44899999999999995</v>
      </c>
      <c r="P997" s="24">
        <v>0.39400000000000002</v>
      </c>
      <c r="Q997" s="24">
        <v>0.42095000000000005</v>
      </c>
      <c r="R997" s="24">
        <v>0.22650000000000003</v>
      </c>
      <c r="S997" s="24">
        <v>0.30649999999999999</v>
      </c>
      <c r="T997" s="24">
        <v>0.33500000000000002</v>
      </c>
      <c r="U997" s="24">
        <v>0.1825</v>
      </c>
      <c r="V997" s="24">
        <v>0.32170989999999999</v>
      </c>
      <c r="W997" s="203"/>
      <c r="X997" s="204"/>
      <c r="Y997" s="204"/>
      <c r="Z997" s="204"/>
      <c r="AA997" s="204"/>
      <c r="AB997" s="204"/>
      <c r="AC997" s="204"/>
      <c r="AD997" s="204"/>
      <c r="AE997" s="204"/>
      <c r="AF997" s="204"/>
      <c r="AG997" s="204"/>
      <c r="AH997" s="204"/>
      <c r="AI997" s="204"/>
      <c r="AJ997" s="204"/>
      <c r="AK997" s="204"/>
      <c r="AL997" s="204"/>
      <c r="AM997" s="204"/>
      <c r="AN997" s="204"/>
      <c r="AO997" s="204"/>
      <c r="AP997" s="204"/>
      <c r="AQ997" s="204"/>
      <c r="AR997" s="204"/>
      <c r="AS997" s="204"/>
      <c r="AT997" s="204"/>
      <c r="AU997" s="204"/>
      <c r="AV997" s="204"/>
      <c r="AW997" s="204"/>
      <c r="AX997" s="204"/>
      <c r="AY997" s="204"/>
      <c r="AZ997" s="204"/>
      <c r="BA997" s="204"/>
      <c r="BB997" s="204"/>
      <c r="BC997" s="204"/>
      <c r="BD997" s="204"/>
      <c r="BE997" s="204"/>
      <c r="BF997" s="204"/>
      <c r="BG997" s="204"/>
      <c r="BH997" s="204"/>
      <c r="BI997" s="204"/>
      <c r="BJ997" s="204"/>
      <c r="BK997" s="204"/>
      <c r="BL997" s="204"/>
      <c r="BM997" s="56"/>
    </row>
    <row r="998" spans="1:65">
      <c r="A998" s="30"/>
      <c r="B998" s="3" t="s">
        <v>260</v>
      </c>
      <c r="C998" s="29"/>
      <c r="D998" s="24">
        <v>9.6315626977141969E-3</v>
      </c>
      <c r="E998" s="24">
        <v>1.0334825168371493E-2</v>
      </c>
      <c r="F998" s="24">
        <v>8.5046017452710138E-3</v>
      </c>
      <c r="G998" s="24">
        <v>8.9442719099991665E-3</v>
      </c>
      <c r="H998" s="24">
        <v>1.938728105399689E-2</v>
      </c>
      <c r="I998" s="24">
        <v>2.9439202887759515E-3</v>
      </c>
      <c r="J998" s="24">
        <v>5.1672042731055112E-3</v>
      </c>
      <c r="K998" s="24">
        <v>9.2897793299948819E-3</v>
      </c>
      <c r="L998" s="24">
        <v>5.0365331992022764E-3</v>
      </c>
      <c r="M998" s="24">
        <v>4.9396356140913918E-3</v>
      </c>
      <c r="N998" s="24">
        <v>8.1509007386491306E-3</v>
      </c>
      <c r="O998" s="24">
        <v>3.9832984656772187E-3</v>
      </c>
      <c r="P998" s="24">
        <v>3.2325944172856988E-2</v>
      </c>
      <c r="Q998" s="24">
        <v>8.5210328012512888E-3</v>
      </c>
      <c r="R998" s="24">
        <v>1.4137420792586834E-2</v>
      </c>
      <c r="S998" s="24">
        <v>1.0237187113655791E-2</v>
      </c>
      <c r="T998" s="24">
        <v>8.1649658092772491E-3</v>
      </c>
      <c r="U998" s="24">
        <v>4.0824829046386246E-3</v>
      </c>
      <c r="V998" s="24">
        <v>3.2794951688514505E-2</v>
      </c>
      <c r="W998" s="203"/>
      <c r="X998" s="204"/>
      <c r="Y998" s="204"/>
      <c r="Z998" s="204"/>
      <c r="AA998" s="204"/>
      <c r="AB998" s="204"/>
      <c r="AC998" s="204"/>
      <c r="AD998" s="204"/>
      <c r="AE998" s="204"/>
      <c r="AF998" s="204"/>
      <c r="AG998" s="204"/>
      <c r="AH998" s="204"/>
      <c r="AI998" s="204"/>
      <c r="AJ998" s="204"/>
      <c r="AK998" s="204"/>
      <c r="AL998" s="204"/>
      <c r="AM998" s="204"/>
      <c r="AN998" s="204"/>
      <c r="AO998" s="204"/>
      <c r="AP998" s="204"/>
      <c r="AQ998" s="204"/>
      <c r="AR998" s="204"/>
      <c r="AS998" s="204"/>
      <c r="AT998" s="204"/>
      <c r="AU998" s="204"/>
      <c r="AV998" s="204"/>
      <c r="AW998" s="204"/>
      <c r="AX998" s="204"/>
      <c r="AY998" s="204"/>
      <c r="AZ998" s="204"/>
      <c r="BA998" s="204"/>
      <c r="BB998" s="204"/>
      <c r="BC998" s="204"/>
      <c r="BD998" s="204"/>
      <c r="BE998" s="204"/>
      <c r="BF998" s="204"/>
      <c r="BG998" s="204"/>
      <c r="BH998" s="204"/>
      <c r="BI998" s="204"/>
      <c r="BJ998" s="204"/>
      <c r="BK998" s="204"/>
      <c r="BL998" s="204"/>
      <c r="BM998" s="56"/>
    </row>
    <row r="999" spans="1:65">
      <c r="A999" s="30"/>
      <c r="B999" s="3" t="s">
        <v>86</v>
      </c>
      <c r="C999" s="29"/>
      <c r="D999" s="13">
        <v>3.2046457154264497E-2</v>
      </c>
      <c r="E999" s="13">
        <v>3.0204486640286382E-2</v>
      </c>
      <c r="F999" s="13">
        <v>4.7255641536372094E-2</v>
      </c>
      <c r="G999" s="13">
        <v>2.2934030538459396E-2</v>
      </c>
      <c r="H999" s="13">
        <v>6.0838748077396088E-2</v>
      </c>
      <c r="I999" s="13">
        <v>9.1237199032312543E-3</v>
      </c>
      <c r="J999" s="13">
        <v>1.2774299809902374E-2</v>
      </c>
      <c r="K999" s="13">
        <v>3.0608828105419716E-2</v>
      </c>
      <c r="L999" s="13">
        <v>1.6048432923639753E-2</v>
      </c>
      <c r="M999" s="13">
        <v>1.5631758272441114E-2</v>
      </c>
      <c r="N999" s="13">
        <v>1.9676292487589786E-2</v>
      </c>
      <c r="O999" s="13">
        <v>8.8649075645635435E-3</v>
      </c>
      <c r="P999" s="13">
        <v>8.5783133585644364E-2</v>
      </c>
      <c r="Q999" s="13">
        <v>2.0211178371089392E-2</v>
      </c>
      <c r="R999" s="13">
        <v>6.3019706356256311E-2</v>
      </c>
      <c r="S999" s="13">
        <v>3.3564547913625543E-2</v>
      </c>
      <c r="T999" s="13">
        <v>2.4252373690922521E-2</v>
      </c>
      <c r="U999" s="13">
        <v>2.2472382961313528E-2</v>
      </c>
      <c r="V999" s="13">
        <v>0.105911999701962</v>
      </c>
      <c r="W999" s="149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261</v>
      </c>
      <c r="C1000" s="29"/>
      <c r="D1000" s="13">
        <v>-9.97395839926144E-2</v>
      </c>
      <c r="E1000" s="13">
        <v>2.4903787201309591E-2</v>
      </c>
      <c r="F1000" s="13">
        <v>-0.46092183633155714</v>
      </c>
      <c r="G1000" s="13">
        <v>0.16819684659085143</v>
      </c>
      <c r="H1000" s="13">
        <v>-4.5473345862518055E-2</v>
      </c>
      <c r="I1000" s="13">
        <v>-3.3491839743637564E-2</v>
      </c>
      <c r="J1000" s="13">
        <v>0.2116298062717934</v>
      </c>
      <c r="K1000" s="13">
        <v>-9.0903223229940378E-2</v>
      </c>
      <c r="L1000" s="13">
        <v>-5.9950999089498747E-2</v>
      </c>
      <c r="M1000" s="13">
        <v>-5.3461016608438494E-2</v>
      </c>
      <c r="N1000" s="13">
        <v>0.24083420614056772</v>
      </c>
      <c r="O1000" s="13">
        <v>0.34592252068757889</v>
      </c>
      <c r="P1000" s="13">
        <v>0.12875772228286952</v>
      </c>
      <c r="Q1000" s="13">
        <v>0.26285074493000748</v>
      </c>
      <c r="R1000" s="13">
        <v>-0.32803719849945046</v>
      </c>
      <c r="S1000" s="13">
        <v>-8.641015843536004E-2</v>
      </c>
      <c r="T1000" s="13">
        <v>8.4434316724442127E-3</v>
      </c>
      <c r="U1000" s="13">
        <v>-0.45583993043417614</v>
      </c>
      <c r="V1000" s="13">
        <v>-7.2501427057257262E-2</v>
      </c>
      <c r="W1000" s="149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46" t="s">
        <v>262</v>
      </c>
      <c r="C1001" s="47"/>
      <c r="D1001" s="45">
        <v>0.52</v>
      </c>
      <c r="E1001" s="45">
        <v>0.67</v>
      </c>
      <c r="F1001" s="45">
        <v>3.98</v>
      </c>
      <c r="G1001" s="45">
        <v>2.0499999999999998</v>
      </c>
      <c r="H1001" s="45">
        <v>0</v>
      </c>
      <c r="I1001" s="45">
        <v>0.11</v>
      </c>
      <c r="J1001" s="45">
        <v>2.46</v>
      </c>
      <c r="K1001" s="45">
        <v>0.44</v>
      </c>
      <c r="L1001" s="45">
        <v>0.14000000000000001</v>
      </c>
      <c r="M1001" s="45">
        <v>0.08</v>
      </c>
      <c r="N1001" s="45">
        <v>2.74</v>
      </c>
      <c r="O1001" s="45">
        <v>3.75</v>
      </c>
      <c r="P1001" s="45">
        <v>1.67</v>
      </c>
      <c r="Q1001" s="45">
        <v>2.95</v>
      </c>
      <c r="R1001" s="45">
        <v>2.71</v>
      </c>
      <c r="S1001" s="45">
        <v>0.39</v>
      </c>
      <c r="T1001" s="45">
        <v>0.52</v>
      </c>
      <c r="U1001" s="45">
        <v>3.93</v>
      </c>
      <c r="V1001" s="45">
        <v>0.26</v>
      </c>
      <c r="W1001" s="149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B1002" s="31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BM1002" s="55"/>
    </row>
    <row r="1003" spans="1:65" ht="15">
      <c r="B1003" s="8" t="s">
        <v>605</v>
      </c>
      <c r="BM1003" s="28" t="s">
        <v>66</v>
      </c>
    </row>
    <row r="1004" spans="1:65" ht="15">
      <c r="A1004" s="25" t="s">
        <v>63</v>
      </c>
      <c r="B1004" s="18" t="s">
        <v>110</v>
      </c>
      <c r="C1004" s="15" t="s">
        <v>111</v>
      </c>
      <c r="D1004" s="16" t="s">
        <v>227</v>
      </c>
      <c r="E1004" s="17" t="s">
        <v>227</v>
      </c>
      <c r="F1004" s="17" t="s">
        <v>227</v>
      </c>
      <c r="G1004" s="17" t="s">
        <v>227</v>
      </c>
      <c r="H1004" s="17" t="s">
        <v>227</v>
      </c>
      <c r="I1004" s="17" t="s">
        <v>227</v>
      </c>
      <c r="J1004" s="17" t="s">
        <v>227</v>
      </c>
      <c r="K1004" s="17" t="s">
        <v>227</v>
      </c>
      <c r="L1004" s="17" t="s">
        <v>227</v>
      </c>
      <c r="M1004" s="17" t="s">
        <v>227</v>
      </c>
      <c r="N1004" s="17" t="s">
        <v>227</v>
      </c>
      <c r="O1004" s="17" t="s">
        <v>227</v>
      </c>
      <c r="P1004" s="17" t="s">
        <v>227</v>
      </c>
      <c r="Q1004" s="17" t="s">
        <v>227</v>
      </c>
      <c r="R1004" s="17" t="s">
        <v>227</v>
      </c>
      <c r="S1004" s="17" t="s">
        <v>227</v>
      </c>
      <c r="T1004" s="17" t="s">
        <v>227</v>
      </c>
      <c r="U1004" s="17" t="s">
        <v>227</v>
      </c>
      <c r="V1004" s="149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9" t="s">
        <v>228</v>
      </c>
      <c r="C1005" s="9" t="s">
        <v>228</v>
      </c>
      <c r="D1005" s="147" t="s">
        <v>231</v>
      </c>
      <c r="E1005" s="148" t="s">
        <v>232</v>
      </c>
      <c r="F1005" s="148" t="s">
        <v>233</v>
      </c>
      <c r="G1005" s="148" t="s">
        <v>236</v>
      </c>
      <c r="H1005" s="148" t="s">
        <v>237</v>
      </c>
      <c r="I1005" s="148" t="s">
        <v>238</v>
      </c>
      <c r="J1005" s="148" t="s">
        <v>239</v>
      </c>
      <c r="K1005" s="148" t="s">
        <v>240</v>
      </c>
      <c r="L1005" s="148" t="s">
        <v>241</v>
      </c>
      <c r="M1005" s="148" t="s">
        <v>242</v>
      </c>
      <c r="N1005" s="148" t="s">
        <v>243</v>
      </c>
      <c r="O1005" s="148" t="s">
        <v>244</v>
      </c>
      <c r="P1005" s="148" t="s">
        <v>245</v>
      </c>
      <c r="Q1005" s="148" t="s">
        <v>246</v>
      </c>
      <c r="R1005" s="148" t="s">
        <v>248</v>
      </c>
      <c r="S1005" s="148" t="s">
        <v>282</v>
      </c>
      <c r="T1005" s="148" t="s">
        <v>251</v>
      </c>
      <c r="U1005" s="148" t="s">
        <v>252</v>
      </c>
      <c r="V1005" s="149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 t="s">
        <v>3</v>
      </c>
    </row>
    <row r="1006" spans="1:65">
      <c r="A1006" s="30"/>
      <c r="B1006" s="19"/>
      <c r="C1006" s="9"/>
      <c r="D1006" s="10" t="s">
        <v>285</v>
      </c>
      <c r="E1006" s="11" t="s">
        <v>285</v>
      </c>
      <c r="F1006" s="11" t="s">
        <v>286</v>
      </c>
      <c r="G1006" s="11" t="s">
        <v>318</v>
      </c>
      <c r="H1006" s="11" t="s">
        <v>285</v>
      </c>
      <c r="I1006" s="11" t="s">
        <v>285</v>
      </c>
      <c r="J1006" s="11" t="s">
        <v>285</v>
      </c>
      <c r="K1006" s="11" t="s">
        <v>285</v>
      </c>
      <c r="L1006" s="11" t="s">
        <v>285</v>
      </c>
      <c r="M1006" s="11" t="s">
        <v>285</v>
      </c>
      <c r="N1006" s="11" t="s">
        <v>318</v>
      </c>
      <c r="O1006" s="11" t="s">
        <v>318</v>
      </c>
      <c r="P1006" s="11" t="s">
        <v>318</v>
      </c>
      <c r="Q1006" s="11" t="s">
        <v>285</v>
      </c>
      <c r="R1006" s="11" t="s">
        <v>285</v>
      </c>
      <c r="S1006" s="11" t="s">
        <v>318</v>
      </c>
      <c r="T1006" s="11" t="s">
        <v>286</v>
      </c>
      <c r="U1006" s="11" t="s">
        <v>285</v>
      </c>
      <c r="V1006" s="149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3</v>
      </c>
    </row>
    <row r="1007" spans="1:65">
      <c r="A1007" s="30"/>
      <c r="B1007" s="19"/>
      <c r="C1007" s="9"/>
      <c r="D1007" s="26" t="s">
        <v>319</v>
      </c>
      <c r="E1007" s="26" t="s">
        <v>320</v>
      </c>
      <c r="F1007" s="26" t="s">
        <v>320</v>
      </c>
      <c r="G1007" s="26" t="s">
        <v>321</v>
      </c>
      <c r="H1007" s="26" t="s">
        <v>321</v>
      </c>
      <c r="I1007" s="26" t="s">
        <v>321</v>
      </c>
      <c r="J1007" s="26" t="s">
        <v>321</v>
      </c>
      <c r="K1007" s="26" t="s">
        <v>321</v>
      </c>
      <c r="L1007" s="26" t="s">
        <v>321</v>
      </c>
      <c r="M1007" s="26" t="s">
        <v>321</v>
      </c>
      <c r="N1007" s="26" t="s">
        <v>319</v>
      </c>
      <c r="O1007" s="26" t="s">
        <v>321</v>
      </c>
      <c r="P1007" s="26" t="s">
        <v>319</v>
      </c>
      <c r="Q1007" s="26" t="s">
        <v>321</v>
      </c>
      <c r="R1007" s="26" t="s">
        <v>288</v>
      </c>
      <c r="S1007" s="26" t="s">
        <v>322</v>
      </c>
      <c r="T1007" s="26" t="s">
        <v>319</v>
      </c>
      <c r="U1007" s="26" t="s">
        <v>257</v>
      </c>
      <c r="V1007" s="149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3</v>
      </c>
    </row>
    <row r="1008" spans="1:65">
      <c r="A1008" s="30"/>
      <c r="B1008" s="18">
        <v>1</v>
      </c>
      <c r="C1008" s="14">
        <v>1</v>
      </c>
      <c r="D1008" s="206">
        <v>0.1</v>
      </c>
      <c r="E1008" s="205">
        <v>9.8128942512341458E-2</v>
      </c>
      <c r="F1008" s="205">
        <v>8.5230999999999987E-2</v>
      </c>
      <c r="G1008" s="205">
        <v>0.09</v>
      </c>
      <c r="H1008" s="206">
        <v>0.34</v>
      </c>
      <c r="I1008" s="205">
        <v>0.09</v>
      </c>
      <c r="J1008" s="205">
        <v>0.1</v>
      </c>
      <c r="K1008" s="205">
        <v>0.09</v>
      </c>
      <c r="L1008" s="205">
        <v>0.08</v>
      </c>
      <c r="M1008" s="206">
        <v>0.1</v>
      </c>
      <c r="N1008" s="205">
        <v>9.5728790999999994E-2</v>
      </c>
      <c r="O1008" s="205">
        <v>9.4E-2</v>
      </c>
      <c r="P1008" s="206">
        <v>0.1</v>
      </c>
      <c r="Q1008" s="205">
        <v>0.08</v>
      </c>
      <c r="R1008" s="205">
        <v>0.1</v>
      </c>
      <c r="S1008" s="206">
        <v>0.12</v>
      </c>
      <c r="T1008" s="206" t="s">
        <v>103</v>
      </c>
      <c r="U1008" s="206" t="s">
        <v>104</v>
      </c>
      <c r="V1008" s="203"/>
      <c r="W1008" s="204"/>
      <c r="X1008" s="204"/>
      <c r="Y1008" s="204"/>
      <c r="Z1008" s="204"/>
      <c r="AA1008" s="204"/>
      <c r="AB1008" s="204"/>
      <c r="AC1008" s="204"/>
      <c r="AD1008" s="204"/>
      <c r="AE1008" s="204"/>
      <c r="AF1008" s="204"/>
      <c r="AG1008" s="204"/>
      <c r="AH1008" s="204"/>
      <c r="AI1008" s="204"/>
      <c r="AJ1008" s="204"/>
      <c r="AK1008" s="204"/>
      <c r="AL1008" s="204"/>
      <c r="AM1008" s="204"/>
      <c r="AN1008" s="204"/>
      <c r="AO1008" s="204"/>
      <c r="AP1008" s="204"/>
      <c r="AQ1008" s="204"/>
      <c r="AR1008" s="204"/>
      <c r="AS1008" s="204"/>
      <c r="AT1008" s="204"/>
      <c r="AU1008" s="204"/>
      <c r="AV1008" s="204"/>
      <c r="AW1008" s="204"/>
      <c r="AX1008" s="204"/>
      <c r="AY1008" s="204"/>
      <c r="AZ1008" s="204"/>
      <c r="BA1008" s="204"/>
      <c r="BB1008" s="204"/>
      <c r="BC1008" s="204"/>
      <c r="BD1008" s="204"/>
      <c r="BE1008" s="204"/>
      <c r="BF1008" s="204"/>
      <c r="BG1008" s="204"/>
      <c r="BH1008" s="204"/>
      <c r="BI1008" s="204"/>
      <c r="BJ1008" s="204"/>
      <c r="BK1008" s="204"/>
      <c r="BL1008" s="204"/>
      <c r="BM1008" s="207">
        <v>1</v>
      </c>
    </row>
    <row r="1009" spans="1:65">
      <c r="A1009" s="30"/>
      <c r="B1009" s="19">
        <v>1</v>
      </c>
      <c r="C1009" s="9">
        <v>2</v>
      </c>
      <c r="D1009" s="208">
        <v>0.1</v>
      </c>
      <c r="E1009" s="24">
        <v>9.1482166158490641E-2</v>
      </c>
      <c r="F1009" s="24">
        <v>8.2644999999999996E-2</v>
      </c>
      <c r="G1009" s="24">
        <v>0.09</v>
      </c>
      <c r="H1009" s="208">
        <v>0.34</v>
      </c>
      <c r="I1009" s="24">
        <v>0.09</v>
      </c>
      <c r="J1009" s="24">
        <v>0.1</v>
      </c>
      <c r="K1009" s="24">
        <v>0.09</v>
      </c>
      <c r="L1009" s="24">
        <v>0.09</v>
      </c>
      <c r="M1009" s="208">
        <v>0.1</v>
      </c>
      <c r="N1009" s="24">
        <v>9.4769089999999986E-2</v>
      </c>
      <c r="O1009" s="24">
        <v>9.0999999999999998E-2</v>
      </c>
      <c r="P1009" s="208">
        <v>0.1</v>
      </c>
      <c r="Q1009" s="24">
        <v>0.08</v>
      </c>
      <c r="R1009" s="24">
        <v>0.1</v>
      </c>
      <c r="S1009" s="208">
        <v>0.11</v>
      </c>
      <c r="T1009" s="208" t="s">
        <v>103</v>
      </c>
      <c r="U1009" s="208">
        <v>0.1</v>
      </c>
      <c r="V1009" s="203"/>
      <c r="W1009" s="204"/>
      <c r="X1009" s="204"/>
      <c r="Y1009" s="204"/>
      <c r="Z1009" s="204"/>
      <c r="AA1009" s="204"/>
      <c r="AB1009" s="204"/>
      <c r="AC1009" s="204"/>
      <c r="AD1009" s="204"/>
      <c r="AE1009" s="204"/>
      <c r="AF1009" s="204"/>
      <c r="AG1009" s="204"/>
      <c r="AH1009" s="204"/>
      <c r="AI1009" s="204"/>
      <c r="AJ1009" s="204"/>
      <c r="AK1009" s="204"/>
      <c r="AL1009" s="204"/>
      <c r="AM1009" s="204"/>
      <c r="AN1009" s="204"/>
      <c r="AO1009" s="204"/>
      <c r="AP1009" s="204"/>
      <c r="AQ1009" s="204"/>
      <c r="AR1009" s="204"/>
      <c r="AS1009" s="204"/>
      <c r="AT1009" s="204"/>
      <c r="AU1009" s="204"/>
      <c r="AV1009" s="204"/>
      <c r="AW1009" s="204"/>
      <c r="AX1009" s="204"/>
      <c r="AY1009" s="204"/>
      <c r="AZ1009" s="204"/>
      <c r="BA1009" s="204"/>
      <c r="BB1009" s="204"/>
      <c r="BC1009" s="204"/>
      <c r="BD1009" s="204"/>
      <c r="BE1009" s="204"/>
      <c r="BF1009" s="204"/>
      <c r="BG1009" s="204"/>
      <c r="BH1009" s="204"/>
      <c r="BI1009" s="204"/>
      <c r="BJ1009" s="204"/>
      <c r="BK1009" s="204"/>
      <c r="BL1009" s="204"/>
      <c r="BM1009" s="207">
        <v>30</v>
      </c>
    </row>
    <row r="1010" spans="1:65">
      <c r="A1010" s="30"/>
      <c r="B1010" s="19">
        <v>1</v>
      </c>
      <c r="C1010" s="9">
        <v>3</v>
      </c>
      <c r="D1010" s="208">
        <v>0.1</v>
      </c>
      <c r="E1010" s="24">
        <v>9.1746244204441912E-2</v>
      </c>
      <c r="F1010" s="24">
        <v>8.6860999999999994E-2</v>
      </c>
      <c r="G1010" s="24">
        <v>0.09</v>
      </c>
      <c r="H1010" s="208">
        <v>0.36</v>
      </c>
      <c r="I1010" s="24">
        <v>0.09</v>
      </c>
      <c r="J1010" s="24">
        <v>0.1</v>
      </c>
      <c r="K1010" s="24">
        <v>0.09</v>
      </c>
      <c r="L1010" s="24">
        <v>0.09</v>
      </c>
      <c r="M1010" s="208">
        <v>0.1</v>
      </c>
      <c r="N1010" s="24">
        <v>9.5730628666666664E-2</v>
      </c>
      <c r="O1010" s="24">
        <v>9.2999999999999999E-2</v>
      </c>
      <c r="P1010" s="208">
        <v>0.1</v>
      </c>
      <c r="Q1010" s="24">
        <v>0.09</v>
      </c>
      <c r="R1010" s="24">
        <v>0.1</v>
      </c>
      <c r="S1010" s="208">
        <v>0.11</v>
      </c>
      <c r="T1010" s="208" t="s">
        <v>103</v>
      </c>
      <c r="U1010" s="208" t="s">
        <v>104</v>
      </c>
      <c r="V1010" s="203"/>
      <c r="W1010" s="204"/>
      <c r="X1010" s="204"/>
      <c r="Y1010" s="204"/>
      <c r="Z1010" s="204"/>
      <c r="AA1010" s="204"/>
      <c r="AB1010" s="204"/>
      <c r="AC1010" s="204"/>
      <c r="AD1010" s="204"/>
      <c r="AE1010" s="204"/>
      <c r="AF1010" s="204"/>
      <c r="AG1010" s="204"/>
      <c r="AH1010" s="204"/>
      <c r="AI1010" s="204"/>
      <c r="AJ1010" s="204"/>
      <c r="AK1010" s="204"/>
      <c r="AL1010" s="204"/>
      <c r="AM1010" s="204"/>
      <c r="AN1010" s="204"/>
      <c r="AO1010" s="204"/>
      <c r="AP1010" s="204"/>
      <c r="AQ1010" s="204"/>
      <c r="AR1010" s="204"/>
      <c r="AS1010" s="204"/>
      <c r="AT1010" s="204"/>
      <c r="AU1010" s="204"/>
      <c r="AV1010" s="204"/>
      <c r="AW1010" s="204"/>
      <c r="AX1010" s="204"/>
      <c r="AY1010" s="204"/>
      <c r="AZ1010" s="204"/>
      <c r="BA1010" s="204"/>
      <c r="BB1010" s="204"/>
      <c r="BC1010" s="204"/>
      <c r="BD1010" s="204"/>
      <c r="BE1010" s="204"/>
      <c r="BF1010" s="204"/>
      <c r="BG1010" s="204"/>
      <c r="BH1010" s="204"/>
      <c r="BI1010" s="204"/>
      <c r="BJ1010" s="204"/>
      <c r="BK1010" s="204"/>
      <c r="BL1010" s="204"/>
      <c r="BM1010" s="207">
        <v>16</v>
      </c>
    </row>
    <row r="1011" spans="1:65">
      <c r="A1011" s="30"/>
      <c r="B1011" s="19">
        <v>1</v>
      </c>
      <c r="C1011" s="9">
        <v>4</v>
      </c>
      <c r="D1011" s="208">
        <v>0.1</v>
      </c>
      <c r="E1011" s="209">
        <v>0.10594504122195933</v>
      </c>
      <c r="F1011" s="24">
        <v>7.9882999999999996E-2</v>
      </c>
      <c r="G1011" s="24">
        <v>0.09</v>
      </c>
      <c r="H1011" s="208">
        <v>0.33</v>
      </c>
      <c r="I1011" s="24">
        <v>0.09</v>
      </c>
      <c r="J1011" s="24">
        <v>0.1</v>
      </c>
      <c r="K1011" s="24">
        <v>0.09</v>
      </c>
      <c r="L1011" s="24">
        <v>0.08</v>
      </c>
      <c r="M1011" s="208">
        <v>0.1</v>
      </c>
      <c r="N1011" s="24">
        <v>9.5145225E-2</v>
      </c>
      <c r="O1011" s="24">
        <v>9.1999999999999998E-2</v>
      </c>
      <c r="P1011" s="208">
        <v>0.1</v>
      </c>
      <c r="Q1011" s="24">
        <v>0.09</v>
      </c>
      <c r="R1011" s="24">
        <v>0.09</v>
      </c>
      <c r="S1011" s="208">
        <v>0.11</v>
      </c>
      <c r="T1011" s="208" t="s">
        <v>103</v>
      </c>
      <c r="U1011" s="208" t="s">
        <v>104</v>
      </c>
      <c r="V1011" s="203"/>
      <c r="W1011" s="204"/>
      <c r="X1011" s="204"/>
      <c r="Y1011" s="204"/>
      <c r="Z1011" s="204"/>
      <c r="AA1011" s="204"/>
      <c r="AB1011" s="204"/>
      <c r="AC1011" s="204"/>
      <c r="AD1011" s="204"/>
      <c r="AE1011" s="204"/>
      <c r="AF1011" s="204"/>
      <c r="AG1011" s="204"/>
      <c r="AH1011" s="204"/>
      <c r="AI1011" s="204"/>
      <c r="AJ1011" s="204"/>
      <c r="AK1011" s="204"/>
      <c r="AL1011" s="204"/>
      <c r="AM1011" s="204"/>
      <c r="AN1011" s="204"/>
      <c r="AO1011" s="204"/>
      <c r="AP1011" s="204"/>
      <c r="AQ1011" s="204"/>
      <c r="AR1011" s="204"/>
      <c r="AS1011" s="204"/>
      <c r="AT1011" s="204"/>
      <c r="AU1011" s="204"/>
      <c r="AV1011" s="204"/>
      <c r="AW1011" s="204"/>
      <c r="AX1011" s="204"/>
      <c r="AY1011" s="204"/>
      <c r="AZ1011" s="204"/>
      <c r="BA1011" s="204"/>
      <c r="BB1011" s="204"/>
      <c r="BC1011" s="204"/>
      <c r="BD1011" s="204"/>
      <c r="BE1011" s="204"/>
      <c r="BF1011" s="204"/>
      <c r="BG1011" s="204"/>
      <c r="BH1011" s="204"/>
      <c r="BI1011" s="204"/>
      <c r="BJ1011" s="204"/>
      <c r="BK1011" s="204"/>
      <c r="BL1011" s="204"/>
      <c r="BM1011" s="207">
        <v>9.1002739120779622E-2</v>
      </c>
    </row>
    <row r="1012" spans="1:65">
      <c r="A1012" s="30"/>
      <c r="B1012" s="19">
        <v>1</v>
      </c>
      <c r="C1012" s="9">
        <v>5</v>
      </c>
      <c r="D1012" s="208">
        <v>0.1</v>
      </c>
      <c r="E1012" s="24">
        <v>9.3260593925428042E-2</v>
      </c>
      <c r="F1012" s="24">
        <v>7.4471000000000009E-2</v>
      </c>
      <c r="G1012" s="24">
        <v>0.09</v>
      </c>
      <c r="H1012" s="208">
        <v>0.34</v>
      </c>
      <c r="I1012" s="24">
        <v>0.09</v>
      </c>
      <c r="J1012" s="24">
        <v>0.1</v>
      </c>
      <c r="K1012" s="24">
        <v>0.1</v>
      </c>
      <c r="L1012" s="24">
        <v>0.09</v>
      </c>
      <c r="M1012" s="208">
        <v>0.1</v>
      </c>
      <c r="N1012" s="24">
        <v>9.6280210999999991E-2</v>
      </c>
      <c r="O1012" s="24">
        <v>9.2999999999999999E-2</v>
      </c>
      <c r="P1012" s="208">
        <v>0.1</v>
      </c>
      <c r="Q1012" s="24">
        <v>0.08</v>
      </c>
      <c r="R1012" s="24">
        <v>0.09</v>
      </c>
      <c r="S1012" s="208">
        <v>0.11</v>
      </c>
      <c r="T1012" s="208" t="s">
        <v>103</v>
      </c>
      <c r="U1012" s="208" t="s">
        <v>104</v>
      </c>
      <c r="V1012" s="203"/>
      <c r="W1012" s="204"/>
      <c r="X1012" s="204"/>
      <c r="Y1012" s="204"/>
      <c r="Z1012" s="204"/>
      <c r="AA1012" s="204"/>
      <c r="AB1012" s="204"/>
      <c r="AC1012" s="204"/>
      <c r="AD1012" s="204"/>
      <c r="AE1012" s="204"/>
      <c r="AF1012" s="204"/>
      <c r="AG1012" s="204"/>
      <c r="AH1012" s="204"/>
      <c r="AI1012" s="204"/>
      <c r="AJ1012" s="204"/>
      <c r="AK1012" s="204"/>
      <c r="AL1012" s="204"/>
      <c r="AM1012" s="204"/>
      <c r="AN1012" s="204"/>
      <c r="AO1012" s="204"/>
      <c r="AP1012" s="204"/>
      <c r="AQ1012" s="204"/>
      <c r="AR1012" s="204"/>
      <c r="AS1012" s="204"/>
      <c r="AT1012" s="204"/>
      <c r="AU1012" s="204"/>
      <c r="AV1012" s="204"/>
      <c r="AW1012" s="204"/>
      <c r="AX1012" s="204"/>
      <c r="AY1012" s="204"/>
      <c r="AZ1012" s="204"/>
      <c r="BA1012" s="204"/>
      <c r="BB1012" s="204"/>
      <c r="BC1012" s="204"/>
      <c r="BD1012" s="204"/>
      <c r="BE1012" s="204"/>
      <c r="BF1012" s="204"/>
      <c r="BG1012" s="204"/>
      <c r="BH1012" s="204"/>
      <c r="BI1012" s="204"/>
      <c r="BJ1012" s="204"/>
      <c r="BK1012" s="204"/>
      <c r="BL1012" s="204"/>
      <c r="BM1012" s="207">
        <v>119</v>
      </c>
    </row>
    <row r="1013" spans="1:65">
      <c r="A1013" s="30"/>
      <c r="B1013" s="19">
        <v>1</v>
      </c>
      <c r="C1013" s="9">
        <v>6</v>
      </c>
      <c r="D1013" s="208">
        <v>0.1</v>
      </c>
      <c r="E1013" s="24">
        <v>9.0113098453287077E-2</v>
      </c>
      <c r="F1013" s="24">
        <v>8.2218999999999987E-2</v>
      </c>
      <c r="G1013" s="24">
        <v>0.09</v>
      </c>
      <c r="H1013" s="208">
        <v>0.35</v>
      </c>
      <c r="I1013" s="24">
        <v>0.09</v>
      </c>
      <c r="J1013" s="24">
        <v>0.09</v>
      </c>
      <c r="K1013" s="24">
        <v>0.09</v>
      </c>
      <c r="L1013" s="24">
        <v>0.08</v>
      </c>
      <c r="M1013" s="208">
        <v>0.1</v>
      </c>
      <c r="N1013" s="24">
        <v>9.4539581999999997E-2</v>
      </c>
      <c r="O1013" s="24">
        <v>9.1999999999999998E-2</v>
      </c>
      <c r="P1013" s="208">
        <v>0.1</v>
      </c>
      <c r="Q1013" s="24">
        <v>0.1</v>
      </c>
      <c r="R1013" s="24">
        <v>0.1</v>
      </c>
      <c r="S1013" s="208">
        <v>0.11</v>
      </c>
      <c r="T1013" s="208" t="s">
        <v>103</v>
      </c>
      <c r="U1013" s="208">
        <v>0.1</v>
      </c>
      <c r="V1013" s="203"/>
      <c r="W1013" s="204"/>
      <c r="X1013" s="204"/>
      <c r="Y1013" s="204"/>
      <c r="Z1013" s="204"/>
      <c r="AA1013" s="204"/>
      <c r="AB1013" s="204"/>
      <c r="AC1013" s="204"/>
      <c r="AD1013" s="204"/>
      <c r="AE1013" s="204"/>
      <c r="AF1013" s="204"/>
      <c r="AG1013" s="204"/>
      <c r="AH1013" s="204"/>
      <c r="AI1013" s="204"/>
      <c r="AJ1013" s="204"/>
      <c r="AK1013" s="204"/>
      <c r="AL1013" s="204"/>
      <c r="AM1013" s="204"/>
      <c r="AN1013" s="204"/>
      <c r="AO1013" s="204"/>
      <c r="AP1013" s="204"/>
      <c r="AQ1013" s="204"/>
      <c r="AR1013" s="204"/>
      <c r="AS1013" s="204"/>
      <c r="AT1013" s="204"/>
      <c r="AU1013" s="204"/>
      <c r="AV1013" s="204"/>
      <c r="AW1013" s="204"/>
      <c r="AX1013" s="204"/>
      <c r="AY1013" s="204"/>
      <c r="AZ1013" s="204"/>
      <c r="BA1013" s="204"/>
      <c r="BB1013" s="204"/>
      <c r="BC1013" s="204"/>
      <c r="BD1013" s="204"/>
      <c r="BE1013" s="204"/>
      <c r="BF1013" s="204"/>
      <c r="BG1013" s="204"/>
      <c r="BH1013" s="204"/>
      <c r="BI1013" s="204"/>
      <c r="BJ1013" s="204"/>
      <c r="BK1013" s="204"/>
      <c r="BL1013" s="204"/>
      <c r="BM1013" s="56"/>
    </row>
    <row r="1014" spans="1:65">
      <c r="A1014" s="30"/>
      <c r="B1014" s="20" t="s">
        <v>258</v>
      </c>
      <c r="C1014" s="12"/>
      <c r="D1014" s="210">
        <v>9.9999999999999992E-2</v>
      </c>
      <c r="E1014" s="210">
        <v>9.5112681079324746E-2</v>
      </c>
      <c r="F1014" s="210">
        <v>8.1884999999999999E-2</v>
      </c>
      <c r="G1014" s="210">
        <v>8.9999999999999983E-2</v>
      </c>
      <c r="H1014" s="210">
        <v>0.34333333333333332</v>
      </c>
      <c r="I1014" s="210">
        <v>8.9999999999999983E-2</v>
      </c>
      <c r="J1014" s="210">
        <v>9.8333333333333328E-2</v>
      </c>
      <c r="K1014" s="210">
        <v>9.166666666666666E-2</v>
      </c>
      <c r="L1014" s="210">
        <v>8.5000000000000006E-2</v>
      </c>
      <c r="M1014" s="210">
        <v>9.9999999999999992E-2</v>
      </c>
      <c r="N1014" s="210">
        <v>9.5365587944444441E-2</v>
      </c>
      <c r="O1014" s="210">
        <v>9.2499999999999985E-2</v>
      </c>
      <c r="P1014" s="210">
        <v>9.9999999999999992E-2</v>
      </c>
      <c r="Q1014" s="210">
        <v>8.666666666666667E-2</v>
      </c>
      <c r="R1014" s="210">
        <v>9.6666666666666665E-2</v>
      </c>
      <c r="S1014" s="210">
        <v>0.11166666666666665</v>
      </c>
      <c r="T1014" s="210" t="s">
        <v>692</v>
      </c>
      <c r="U1014" s="210">
        <v>0.1</v>
      </c>
      <c r="V1014" s="203"/>
      <c r="W1014" s="204"/>
      <c r="X1014" s="204"/>
      <c r="Y1014" s="204"/>
      <c r="Z1014" s="204"/>
      <c r="AA1014" s="204"/>
      <c r="AB1014" s="204"/>
      <c r="AC1014" s="204"/>
      <c r="AD1014" s="204"/>
      <c r="AE1014" s="204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4"/>
      <c r="AT1014" s="204"/>
      <c r="AU1014" s="204"/>
      <c r="AV1014" s="204"/>
      <c r="AW1014" s="204"/>
      <c r="AX1014" s="204"/>
      <c r="AY1014" s="204"/>
      <c r="AZ1014" s="204"/>
      <c r="BA1014" s="204"/>
      <c r="BB1014" s="204"/>
      <c r="BC1014" s="204"/>
      <c r="BD1014" s="204"/>
      <c r="BE1014" s="204"/>
      <c r="BF1014" s="204"/>
      <c r="BG1014" s="204"/>
      <c r="BH1014" s="204"/>
      <c r="BI1014" s="204"/>
      <c r="BJ1014" s="204"/>
      <c r="BK1014" s="204"/>
      <c r="BL1014" s="204"/>
      <c r="BM1014" s="56"/>
    </row>
    <row r="1015" spans="1:65">
      <c r="A1015" s="30"/>
      <c r="B1015" s="3" t="s">
        <v>259</v>
      </c>
      <c r="C1015" s="29"/>
      <c r="D1015" s="24">
        <v>0.1</v>
      </c>
      <c r="E1015" s="24">
        <v>9.2503419064934977E-2</v>
      </c>
      <c r="F1015" s="24">
        <v>8.2431999999999991E-2</v>
      </c>
      <c r="G1015" s="24">
        <v>0.09</v>
      </c>
      <c r="H1015" s="24">
        <v>0.34</v>
      </c>
      <c r="I1015" s="24">
        <v>0.09</v>
      </c>
      <c r="J1015" s="24">
        <v>0.1</v>
      </c>
      <c r="K1015" s="24">
        <v>0.09</v>
      </c>
      <c r="L1015" s="24">
        <v>8.4999999999999992E-2</v>
      </c>
      <c r="M1015" s="24">
        <v>0.1</v>
      </c>
      <c r="N1015" s="24">
        <v>9.543700799999999E-2</v>
      </c>
      <c r="O1015" s="24">
        <v>9.2499999999999999E-2</v>
      </c>
      <c r="P1015" s="24">
        <v>0.1</v>
      </c>
      <c r="Q1015" s="24">
        <v>8.4999999999999992E-2</v>
      </c>
      <c r="R1015" s="24">
        <v>0.1</v>
      </c>
      <c r="S1015" s="24">
        <v>0.11</v>
      </c>
      <c r="T1015" s="24" t="s">
        <v>692</v>
      </c>
      <c r="U1015" s="24">
        <v>0.1</v>
      </c>
      <c r="V1015" s="203"/>
      <c r="W1015" s="204"/>
      <c r="X1015" s="204"/>
      <c r="Y1015" s="204"/>
      <c r="Z1015" s="204"/>
      <c r="AA1015" s="204"/>
      <c r="AB1015" s="204"/>
      <c r="AC1015" s="204"/>
      <c r="AD1015" s="204"/>
      <c r="AE1015" s="204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4"/>
      <c r="AT1015" s="204"/>
      <c r="AU1015" s="204"/>
      <c r="AV1015" s="204"/>
      <c r="AW1015" s="204"/>
      <c r="AX1015" s="204"/>
      <c r="AY1015" s="204"/>
      <c r="AZ1015" s="204"/>
      <c r="BA1015" s="204"/>
      <c r="BB1015" s="204"/>
      <c r="BC1015" s="204"/>
      <c r="BD1015" s="204"/>
      <c r="BE1015" s="204"/>
      <c r="BF1015" s="204"/>
      <c r="BG1015" s="204"/>
      <c r="BH1015" s="204"/>
      <c r="BI1015" s="204"/>
      <c r="BJ1015" s="204"/>
      <c r="BK1015" s="204"/>
      <c r="BL1015" s="204"/>
      <c r="BM1015" s="56"/>
    </row>
    <row r="1016" spans="1:65">
      <c r="A1016" s="30"/>
      <c r="B1016" s="3" t="s">
        <v>260</v>
      </c>
      <c r="C1016" s="29"/>
      <c r="D1016" s="24">
        <v>1.5202354861220293E-17</v>
      </c>
      <c r="E1016" s="24">
        <v>5.9896151524988523E-3</v>
      </c>
      <c r="F1016" s="24">
        <v>4.3731189784866299E-3</v>
      </c>
      <c r="G1016" s="24">
        <v>1.5202354861220293E-17</v>
      </c>
      <c r="H1016" s="24">
        <v>1.0327955589886429E-2</v>
      </c>
      <c r="I1016" s="24">
        <v>1.5202354861220293E-17</v>
      </c>
      <c r="J1016" s="24">
        <v>4.0824829046386332E-3</v>
      </c>
      <c r="K1016" s="24">
        <v>4.0824829046386332E-3</v>
      </c>
      <c r="L1016" s="24">
        <v>5.4772255750516587E-3</v>
      </c>
      <c r="M1016" s="24">
        <v>1.5202354861220293E-17</v>
      </c>
      <c r="N1016" s="24">
        <v>6.6156813216288217E-4</v>
      </c>
      <c r="O1016" s="24">
        <v>1.0488088481701524E-3</v>
      </c>
      <c r="P1016" s="24">
        <v>1.5202354861220293E-17</v>
      </c>
      <c r="Q1016" s="24">
        <v>8.1649658092772612E-3</v>
      </c>
      <c r="R1016" s="24">
        <v>5.1639777949432268E-3</v>
      </c>
      <c r="S1016" s="24">
        <v>4.082482904638628E-3</v>
      </c>
      <c r="T1016" s="24" t="s">
        <v>692</v>
      </c>
      <c r="U1016" s="24">
        <v>0</v>
      </c>
      <c r="V1016" s="203"/>
      <c r="W1016" s="204"/>
      <c r="X1016" s="204"/>
      <c r="Y1016" s="204"/>
      <c r="Z1016" s="204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4"/>
      <c r="AT1016" s="204"/>
      <c r="AU1016" s="204"/>
      <c r="AV1016" s="204"/>
      <c r="AW1016" s="204"/>
      <c r="AX1016" s="204"/>
      <c r="AY1016" s="204"/>
      <c r="AZ1016" s="204"/>
      <c r="BA1016" s="204"/>
      <c r="BB1016" s="204"/>
      <c r="BC1016" s="204"/>
      <c r="BD1016" s="204"/>
      <c r="BE1016" s="204"/>
      <c r="BF1016" s="204"/>
      <c r="BG1016" s="204"/>
      <c r="BH1016" s="204"/>
      <c r="BI1016" s="204"/>
      <c r="BJ1016" s="204"/>
      <c r="BK1016" s="204"/>
      <c r="BL1016" s="204"/>
      <c r="BM1016" s="56"/>
    </row>
    <row r="1017" spans="1:65">
      <c r="A1017" s="30"/>
      <c r="B1017" s="3" t="s">
        <v>86</v>
      </c>
      <c r="C1017" s="29"/>
      <c r="D1017" s="13">
        <v>1.5202354861220294E-16</v>
      </c>
      <c r="E1017" s="13">
        <v>6.2973886179314667E-2</v>
      </c>
      <c r="F1017" s="13">
        <v>5.3405617371760764E-2</v>
      </c>
      <c r="G1017" s="13">
        <v>1.6891505401355884E-16</v>
      </c>
      <c r="H1017" s="13">
        <v>3.0081424048212901E-2</v>
      </c>
      <c r="I1017" s="13">
        <v>1.6891505401355884E-16</v>
      </c>
      <c r="J1017" s="13">
        <v>4.1516775301409833E-2</v>
      </c>
      <c r="K1017" s="13">
        <v>4.4536177141512368E-2</v>
      </c>
      <c r="L1017" s="13">
        <v>6.4437947941784215E-2</v>
      </c>
      <c r="M1017" s="13">
        <v>1.5202354861220294E-16</v>
      </c>
      <c r="N1017" s="13">
        <v>6.9371787709029912E-3</v>
      </c>
      <c r="O1017" s="13">
        <v>1.133847403427192E-2</v>
      </c>
      <c r="P1017" s="13">
        <v>1.5202354861220294E-16</v>
      </c>
      <c r="Q1017" s="13">
        <v>9.421114395319917E-2</v>
      </c>
      <c r="R1017" s="13">
        <v>5.3420459947688556E-2</v>
      </c>
      <c r="S1017" s="13">
        <v>3.6559548399748912E-2</v>
      </c>
      <c r="T1017" s="13" t="s">
        <v>692</v>
      </c>
      <c r="U1017" s="13">
        <v>0</v>
      </c>
      <c r="V1017" s="149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261</v>
      </c>
      <c r="C1018" s="29"/>
      <c r="D1018" s="13">
        <v>9.8868022722691018E-2</v>
      </c>
      <c r="E1018" s="13">
        <v>4.5162837934915157E-2</v>
      </c>
      <c r="F1018" s="13">
        <v>-0.10019191959352436</v>
      </c>
      <c r="G1018" s="13">
        <v>-1.1018779549578084E-2</v>
      </c>
      <c r="H1018" s="13">
        <v>2.7727802113479063</v>
      </c>
      <c r="I1018" s="13">
        <v>-1.1018779549578084E-2</v>
      </c>
      <c r="J1018" s="13">
        <v>8.0553555677312927E-2</v>
      </c>
      <c r="K1018" s="13">
        <v>7.2956874958001183E-3</v>
      </c>
      <c r="L1018" s="13">
        <v>-6.5962180685712468E-2</v>
      </c>
      <c r="M1018" s="13">
        <v>9.8868022722691018E-2</v>
      </c>
      <c r="N1018" s="13">
        <v>4.7941950602985894E-2</v>
      </c>
      <c r="O1018" s="13">
        <v>1.6452921018489164E-2</v>
      </c>
      <c r="P1018" s="13">
        <v>9.8868022722691018E-2</v>
      </c>
      <c r="Q1018" s="13">
        <v>-4.7647713640334266E-2</v>
      </c>
      <c r="R1018" s="13">
        <v>6.2239088631934836E-2</v>
      </c>
      <c r="S1018" s="13">
        <v>0.22706929204033832</v>
      </c>
      <c r="T1018" s="13" t="s">
        <v>692</v>
      </c>
      <c r="U1018" s="13">
        <v>9.886802272269124E-2</v>
      </c>
      <c r="V1018" s="149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46" t="s">
        <v>262</v>
      </c>
      <c r="C1019" s="47"/>
      <c r="D1019" s="45" t="s">
        <v>263</v>
      </c>
      <c r="E1019" s="45">
        <v>0.21</v>
      </c>
      <c r="F1019" s="45">
        <v>1.93</v>
      </c>
      <c r="G1019" s="45">
        <v>0.62</v>
      </c>
      <c r="H1019" s="45">
        <v>40.380000000000003</v>
      </c>
      <c r="I1019" s="45">
        <v>0.62</v>
      </c>
      <c r="J1019" s="45">
        <v>0.73</v>
      </c>
      <c r="K1019" s="45">
        <v>0.35</v>
      </c>
      <c r="L1019" s="45">
        <v>1.43</v>
      </c>
      <c r="M1019" s="45" t="s">
        <v>263</v>
      </c>
      <c r="N1019" s="45">
        <v>0.25</v>
      </c>
      <c r="O1019" s="45">
        <v>0.21</v>
      </c>
      <c r="P1019" s="45" t="s">
        <v>263</v>
      </c>
      <c r="Q1019" s="45">
        <v>1.1599999999999999</v>
      </c>
      <c r="R1019" s="45">
        <v>0.46</v>
      </c>
      <c r="S1019" s="45">
        <v>2.89</v>
      </c>
      <c r="T1019" s="45">
        <v>389.4</v>
      </c>
      <c r="U1019" s="45" t="s">
        <v>263</v>
      </c>
      <c r="V1019" s="149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B1020" s="31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BM1020" s="55"/>
    </row>
    <row r="1021" spans="1:65" ht="15">
      <c r="B1021" s="8" t="s">
        <v>606</v>
      </c>
      <c r="BM1021" s="28" t="s">
        <v>317</v>
      </c>
    </row>
    <row r="1022" spans="1:65" ht="15">
      <c r="A1022" s="25" t="s">
        <v>64</v>
      </c>
      <c r="B1022" s="18" t="s">
        <v>110</v>
      </c>
      <c r="C1022" s="15" t="s">
        <v>111</v>
      </c>
      <c r="D1022" s="16" t="s">
        <v>227</v>
      </c>
      <c r="E1022" s="17" t="s">
        <v>227</v>
      </c>
      <c r="F1022" s="17" t="s">
        <v>227</v>
      </c>
      <c r="G1022" s="17" t="s">
        <v>227</v>
      </c>
      <c r="H1022" s="149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 t="s">
        <v>228</v>
      </c>
      <c r="C1023" s="9" t="s">
        <v>228</v>
      </c>
      <c r="D1023" s="147" t="s">
        <v>231</v>
      </c>
      <c r="E1023" s="148" t="s">
        <v>232</v>
      </c>
      <c r="F1023" s="148" t="s">
        <v>236</v>
      </c>
      <c r="G1023" s="148" t="s">
        <v>252</v>
      </c>
      <c r="H1023" s="149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 t="s">
        <v>3</v>
      </c>
    </row>
    <row r="1024" spans="1:65">
      <c r="A1024" s="30"/>
      <c r="B1024" s="19"/>
      <c r="C1024" s="9"/>
      <c r="D1024" s="10" t="s">
        <v>285</v>
      </c>
      <c r="E1024" s="11" t="s">
        <v>285</v>
      </c>
      <c r="F1024" s="11" t="s">
        <v>318</v>
      </c>
      <c r="G1024" s="11" t="s">
        <v>285</v>
      </c>
      <c r="H1024" s="149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2</v>
      </c>
    </row>
    <row r="1025" spans="1:65">
      <c r="A1025" s="30"/>
      <c r="B1025" s="19"/>
      <c r="C1025" s="9"/>
      <c r="D1025" s="26" t="s">
        <v>319</v>
      </c>
      <c r="E1025" s="26" t="s">
        <v>320</v>
      </c>
      <c r="F1025" s="26" t="s">
        <v>321</v>
      </c>
      <c r="G1025" s="26" t="s">
        <v>257</v>
      </c>
      <c r="H1025" s="149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2</v>
      </c>
    </row>
    <row r="1026" spans="1:65">
      <c r="A1026" s="30"/>
      <c r="B1026" s="18">
        <v>1</v>
      </c>
      <c r="C1026" s="14">
        <v>1</v>
      </c>
      <c r="D1026" s="22">
        <v>0.16300000000000001</v>
      </c>
      <c r="E1026" s="22">
        <v>0.18327973717225657</v>
      </c>
      <c r="F1026" s="22">
        <v>0.2</v>
      </c>
      <c r="G1026" s="22">
        <v>0.15</v>
      </c>
      <c r="H1026" s="149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1</v>
      </c>
    </row>
    <row r="1027" spans="1:65">
      <c r="A1027" s="30"/>
      <c r="B1027" s="19">
        <v>1</v>
      </c>
      <c r="C1027" s="9">
        <v>2</v>
      </c>
      <c r="D1027" s="11">
        <v>0.157</v>
      </c>
      <c r="E1027" s="11">
        <v>0.16157317843182062</v>
      </c>
      <c r="F1027" s="11">
        <v>0.2</v>
      </c>
      <c r="G1027" s="11">
        <v>0.155</v>
      </c>
      <c r="H1027" s="149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6</v>
      </c>
    </row>
    <row r="1028" spans="1:65">
      <c r="A1028" s="30"/>
      <c r="B1028" s="19">
        <v>1</v>
      </c>
      <c r="C1028" s="9">
        <v>3</v>
      </c>
      <c r="D1028" s="11">
        <v>0.153</v>
      </c>
      <c r="E1028" s="11">
        <v>0.17231895902741018</v>
      </c>
      <c r="F1028" s="11">
        <v>0.2</v>
      </c>
      <c r="G1028" s="11">
        <v>0.16</v>
      </c>
      <c r="H1028" s="149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16</v>
      </c>
    </row>
    <row r="1029" spans="1:65">
      <c r="A1029" s="30"/>
      <c r="B1029" s="19">
        <v>1</v>
      </c>
      <c r="C1029" s="9">
        <v>4</v>
      </c>
      <c r="D1029" s="11">
        <v>0.158</v>
      </c>
      <c r="E1029" s="11">
        <v>0.16710372823104189</v>
      </c>
      <c r="F1029" s="11">
        <v>0.2</v>
      </c>
      <c r="G1029" s="11">
        <v>0.14499999999999999</v>
      </c>
      <c r="H1029" s="149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0.17077308867312099</v>
      </c>
    </row>
    <row r="1030" spans="1:65">
      <c r="A1030" s="30"/>
      <c r="B1030" s="19">
        <v>1</v>
      </c>
      <c r="C1030" s="9">
        <v>5</v>
      </c>
      <c r="D1030" s="11">
        <v>0.16400000000000001</v>
      </c>
      <c r="E1030" s="11">
        <v>0.17021135902107348</v>
      </c>
      <c r="F1030" s="11">
        <v>0.2</v>
      </c>
      <c r="G1030" s="11">
        <v>0.16500000000000001</v>
      </c>
      <c r="H1030" s="149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12</v>
      </c>
    </row>
    <row r="1031" spans="1:65">
      <c r="A1031" s="30"/>
      <c r="B1031" s="19">
        <v>1</v>
      </c>
      <c r="C1031" s="9">
        <v>6</v>
      </c>
      <c r="D1031" s="11">
        <v>0.152</v>
      </c>
      <c r="E1031" s="11">
        <v>0.16706716627131052</v>
      </c>
      <c r="F1031" s="11">
        <v>0.2</v>
      </c>
      <c r="G1031" s="11">
        <v>0.155</v>
      </c>
      <c r="H1031" s="149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20" t="s">
        <v>258</v>
      </c>
      <c r="C1032" s="12"/>
      <c r="D1032" s="23">
        <v>0.15783333333333335</v>
      </c>
      <c r="E1032" s="23">
        <v>0.17025902135915219</v>
      </c>
      <c r="F1032" s="23">
        <v>0.19999999999999998</v>
      </c>
      <c r="G1032" s="23">
        <v>0.155</v>
      </c>
      <c r="H1032" s="149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259</v>
      </c>
      <c r="C1033" s="29"/>
      <c r="D1033" s="11">
        <v>0.1575</v>
      </c>
      <c r="E1033" s="11">
        <v>0.16865754362605767</v>
      </c>
      <c r="F1033" s="11">
        <v>0.2</v>
      </c>
      <c r="G1033" s="11">
        <v>0.155</v>
      </c>
      <c r="H1033" s="149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260</v>
      </c>
      <c r="C1034" s="29"/>
      <c r="D1034" s="24">
        <v>4.9564772436345057E-3</v>
      </c>
      <c r="E1034" s="24">
        <v>7.3399228356374763E-3</v>
      </c>
      <c r="F1034" s="24">
        <v>3.0404709722440586E-17</v>
      </c>
      <c r="G1034" s="24">
        <v>7.0710678118654814E-3</v>
      </c>
      <c r="H1034" s="149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86</v>
      </c>
      <c r="C1035" s="29"/>
      <c r="D1035" s="13">
        <v>3.1403234912151037E-2</v>
      </c>
      <c r="E1035" s="13">
        <v>4.3110331405901287E-2</v>
      </c>
      <c r="F1035" s="13">
        <v>1.5202354861220294E-16</v>
      </c>
      <c r="G1035" s="13">
        <v>4.5619792334616008E-2</v>
      </c>
      <c r="H1035" s="149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261</v>
      </c>
      <c r="C1036" s="29"/>
      <c r="D1036" s="13">
        <v>-7.5771630298002046E-2</v>
      </c>
      <c r="E1036" s="13">
        <v>-3.0102360855742694E-3</v>
      </c>
      <c r="F1036" s="13">
        <v>0.17114471345554105</v>
      </c>
      <c r="G1036" s="13">
        <v>-9.2362847071955634E-2</v>
      </c>
      <c r="H1036" s="149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46" t="s">
        <v>262</v>
      </c>
      <c r="C1037" s="47"/>
      <c r="D1037" s="45">
        <v>0.55000000000000004</v>
      </c>
      <c r="E1037" s="45">
        <v>0.55000000000000004</v>
      </c>
      <c r="F1037" s="45">
        <v>3.18</v>
      </c>
      <c r="G1037" s="45">
        <v>0.8</v>
      </c>
      <c r="H1037" s="149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B1038" s="31"/>
      <c r="C1038" s="20"/>
      <c r="D1038" s="20"/>
      <c r="E1038" s="20"/>
      <c r="F1038" s="20"/>
      <c r="G1038" s="20"/>
      <c r="BM1038" s="55"/>
    </row>
    <row r="1039" spans="1:65" ht="15">
      <c r="B1039" s="8" t="s">
        <v>607</v>
      </c>
      <c r="BM1039" s="28" t="s">
        <v>66</v>
      </c>
    </row>
    <row r="1040" spans="1:65" ht="15">
      <c r="A1040" s="25" t="s">
        <v>32</v>
      </c>
      <c r="B1040" s="18" t="s">
        <v>110</v>
      </c>
      <c r="C1040" s="15" t="s">
        <v>111</v>
      </c>
      <c r="D1040" s="16" t="s">
        <v>227</v>
      </c>
      <c r="E1040" s="17" t="s">
        <v>227</v>
      </c>
      <c r="F1040" s="17" t="s">
        <v>227</v>
      </c>
      <c r="G1040" s="17" t="s">
        <v>227</v>
      </c>
      <c r="H1040" s="17" t="s">
        <v>227</v>
      </c>
      <c r="I1040" s="17" t="s">
        <v>227</v>
      </c>
      <c r="J1040" s="17" t="s">
        <v>227</v>
      </c>
      <c r="K1040" s="17" t="s">
        <v>227</v>
      </c>
      <c r="L1040" s="17" t="s">
        <v>227</v>
      </c>
      <c r="M1040" s="17" t="s">
        <v>227</v>
      </c>
      <c r="N1040" s="17" t="s">
        <v>227</v>
      </c>
      <c r="O1040" s="17" t="s">
        <v>227</v>
      </c>
      <c r="P1040" s="17" t="s">
        <v>227</v>
      </c>
      <c r="Q1040" s="17" t="s">
        <v>227</v>
      </c>
      <c r="R1040" s="17" t="s">
        <v>227</v>
      </c>
      <c r="S1040" s="17" t="s">
        <v>227</v>
      </c>
      <c r="T1040" s="17" t="s">
        <v>227</v>
      </c>
      <c r="U1040" s="17" t="s">
        <v>227</v>
      </c>
      <c r="V1040" s="149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1</v>
      </c>
    </row>
    <row r="1041" spans="1:65">
      <c r="A1041" s="30"/>
      <c r="B1041" s="19" t="s">
        <v>228</v>
      </c>
      <c r="C1041" s="9" t="s">
        <v>228</v>
      </c>
      <c r="D1041" s="147" t="s">
        <v>231</v>
      </c>
      <c r="E1041" s="148" t="s">
        <v>232</v>
      </c>
      <c r="F1041" s="148" t="s">
        <v>233</v>
      </c>
      <c r="G1041" s="148" t="s">
        <v>234</v>
      </c>
      <c r="H1041" s="148" t="s">
        <v>236</v>
      </c>
      <c r="I1041" s="148" t="s">
        <v>237</v>
      </c>
      <c r="J1041" s="148" t="s">
        <v>238</v>
      </c>
      <c r="K1041" s="148" t="s">
        <v>239</v>
      </c>
      <c r="L1041" s="148" t="s">
        <v>240</v>
      </c>
      <c r="M1041" s="148" t="s">
        <v>241</v>
      </c>
      <c r="N1041" s="148" t="s">
        <v>242</v>
      </c>
      <c r="O1041" s="148" t="s">
        <v>243</v>
      </c>
      <c r="P1041" s="148" t="s">
        <v>244</v>
      </c>
      <c r="Q1041" s="148" t="s">
        <v>245</v>
      </c>
      <c r="R1041" s="148" t="s">
        <v>246</v>
      </c>
      <c r="S1041" s="148" t="s">
        <v>248</v>
      </c>
      <c r="T1041" s="148" t="s">
        <v>282</v>
      </c>
      <c r="U1041" s="148" t="s">
        <v>252</v>
      </c>
      <c r="V1041" s="149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 t="s">
        <v>3</v>
      </c>
    </row>
    <row r="1042" spans="1:65">
      <c r="A1042" s="30"/>
      <c r="B1042" s="19"/>
      <c r="C1042" s="9"/>
      <c r="D1042" s="10" t="s">
        <v>285</v>
      </c>
      <c r="E1042" s="11" t="s">
        <v>285</v>
      </c>
      <c r="F1042" s="11" t="s">
        <v>286</v>
      </c>
      <c r="G1042" s="11" t="s">
        <v>285</v>
      </c>
      <c r="H1042" s="11" t="s">
        <v>318</v>
      </c>
      <c r="I1042" s="11" t="s">
        <v>285</v>
      </c>
      <c r="J1042" s="11" t="s">
        <v>285</v>
      </c>
      <c r="K1042" s="11" t="s">
        <v>285</v>
      </c>
      <c r="L1042" s="11" t="s">
        <v>285</v>
      </c>
      <c r="M1042" s="11" t="s">
        <v>285</v>
      </c>
      <c r="N1042" s="11" t="s">
        <v>285</v>
      </c>
      <c r="O1042" s="11" t="s">
        <v>318</v>
      </c>
      <c r="P1042" s="11" t="s">
        <v>318</v>
      </c>
      <c r="Q1042" s="11" t="s">
        <v>318</v>
      </c>
      <c r="R1042" s="11" t="s">
        <v>285</v>
      </c>
      <c r="S1042" s="11" t="s">
        <v>285</v>
      </c>
      <c r="T1042" s="11" t="s">
        <v>318</v>
      </c>
      <c r="U1042" s="11" t="s">
        <v>285</v>
      </c>
      <c r="V1042" s="149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2</v>
      </c>
    </row>
    <row r="1043" spans="1:65">
      <c r="A1043" s="30"/>
      <c r="B1043" s="19"/>
      <c r="C1043" s="9"/>
      <c r="D1043" s="26" t="s">
        <v>319</v>
      </c>
      <c r="E1043" s="26" t="s">
        <v>320</v>
      </c>
      <c r="F1043" s="26" t="s">
        <v>320</v>
      </c>
      <c r="G1043" s="26" t="s">
        <v>321</v>
      </c>
      <c r="H1043" s="26" t="s">
        <v>321</v>
      </c>
      <c r="I1043" s="26" t="s">
        <v>321</v>
      </c>
      <c r="J1043" s="26" t="s">
        <v>321</v>
      </c>
      <c r="K1043" s="26" t="s">
        <v>321</v>
      </c>
      <c r="L1043" s="26" t="s">
        <v>321</v>
      </c>
      <c r="M1043" s="26" t="s">
        <v>321</v>
      </c>
      <c r="N1043" s="26" t="s">
        <v>321</v>
      </c>
      <c r="O1043" s="26" t="s">
        <v>319</v>
      </c>
      <c r="P1043" s="26" t="s">
        <v>321</v>
      </c>
      <c r="Q1043" s="26" t="s">
        <v>319</v>
      </c>
      <c r="R1043" s="26" t="s">
        <v>321</v>
      </c>
      <c r="S1043" s="26" t="s">
        <v>288</v>
      </c>
      <c r="T1043" s="26" t="s">
        <v>322</v>
      </c>
      <c r="U1043" s="26" t="s">
        <v>257</v>
      </c>
      <c r="V1043" s="149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3</v>
      </c>
    </row>
    <row r="1044" spans="1:65">
      <c r="A1044" s="30"/>
      <c r="B1044" s="18">
        <v>1</v>
      </c>
      <c r="C1044" s="14">
        <v>1</v>
      </c>
      <c r="D1044" s="22">
        <v>0.16</v>
      </c>
      <c r="E1044" s="22">
        <v>0.16605266238421046</v>
      </c>
      <c r="F1044" s="22">
        <v>0.143541</v>
      </c>
      <c r="G1044" s="143">
        <v>0.1124</v>
      </c>
      <c r="H1044" s="143">
        <v>0.2</v>
      </c>
      <c r="I1044" s="22">
        <v>0.15</v>
      </c>
      <c r="J1044" s="22">
        <v>0.16</v>
      </c>
      <c r="K1044" s="22">
        <v>0.17</v>
      </c>
      <c r="L1044" s="22">
        <v>0.15</v>
      </c>
      <c r="M1044" s="22">
        <v>0.16</v>
      </c>
      <c r="N1044" s="22">
        <v>0.16</v>
      </c>
      <c r="O1044" s="22">
        <v>0.17345091900000001</v>
      </c>
      <c r="P1044" s="22">
        <v>0.17</v>
      </c>
      <c r="Q1044" s="143">
        <v>0.2</v>
      </c>
      <c r="R1044" s="22">
        <v>0.16</v>
      </c>
      <c r="S1044" s="143">
        <v>0.1</v>
      </c>
      <c r="T1044" s="22">
        <v>0.15</v>
      </c>
      <c r="U1044" s="22">
        <v>0.15</v>
      </c>
      <c r="V1044" s="149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</v>
      </c>
    </row>
    <row r="1045" spans="1:65">
      <c r="A1045" s="30"/>
      <c r="B1045" s="19">
        <v>1</v>
      </c>
      <c r="C1045" s="9">
        <v>2</v>
      </c>
      <c r="D1045" s="11">
        <v>0.14000000000000001</v>
      </c>
      <c r="E1045" s="11">
        <v>0.18077890075407049</v>
      </c>
      <c r="F1045" s="11">
        <v>0.15071999999999999</v>
      </c>
      <c r="G1045" s="144">
        <v>0.12472</v>
      </c>
      <c r="H1045" s="144">
        <v>0.2</v>
      </c>
      <c r="I1045" s="11">
        <v>0.17</v>
      </c>
      <c r="J1045" s="11">
        <v>0.16</v>
      </c>
      <c r="K1045" s="11">
        <v>0.16</v>
      </c>
      <c r="L1045" s="11">
        <v>0.15</v>
      </c>
      <c r="M1045" s="11">
        <v>0.16</v>
      </c>
      <c r="N1045" s="11">
        <v>0.16</v>
      </c>
      <c r="O1045" s="11">
        <v>0.18168424517906101</v>
      </c>
      <c r="P1045" s="11">
        <v>0.17</v>
      </c>
      <c r="Q1045" s="144">
        <v>0.2</v>
      </c>
      <c r="R1045" s="11">
        <v>0.16</v>
      </c>
      <c r="S1045" s="144">
        <v>0.1</v>
      </c>
      <c r="T1045" s="11">
        <v>0.15</v>
      </c>
      <c r="U1045" s="11">
        <v>0.15</v>
      </c>
      <c r="V1045" s="149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32</v>
      </c>
    </row>
    <row r="1046" spans="1:65">
      <c r="A1046" s="30"/>
      <c r="B1046" s="19">
        <v>1</v>
      </c>
      <c r="C1046" s="9">
        <v>3</v>
      </c>
      <c r="D1046" s="11">
        <v>0.15</v>
      </c>
      <c r="E1046" s="11">
        <v>0.15652894412191259</v>
      </c>
      <c r="F1046" s="11">
        <v>0.148808</v>
      </c>
      <c r="G1046" s="144">
        <v>0.12615999999999994</v>
      </c>
      <c r="H1046" s="144">
        <v>0.2</v>
      </c>
      <c r="I1046" s="11">
        <v>0.15</v>
      </c>
      <c r="J1046" s="11">
        <v>0.15</v>
      </c>
      <c r="K1046" s="11">
        <v>0.17</v>
      </c>
      <c r="L1046" s="11">
        <v>0.15</v>
      </c>
      <c r="M1046" s="11">
        <v>0.16</v>
      </c>
      <c r="N1046" s="11">
        <v>0.16</v>
      </c>
      <c r="O1046" s="11">
        <v>0.172757408</v>
      </c>
      <c r="P1046" s="11">
        <v>0.17</v>
      </c>
      <c r="Q1046" s="144">
        <v>0.2</v>
      </c>
      <c r="R1046" s="11">
        <v>0.17</v>
      </c>
      <c r="S1046" s="144">
        <v>0.1</v>
      </c>
      <c r="T1046" s="11">
        <v>0.16</v>
      </c>
      <c r="U1046" s="11">
        <v>0.15</v>
      </c>
      <c r="V1046" s="149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16</v>
      </c>
    </row>
    <row r="1047" spans="1:65">
      <c r="A1047" s="30"/>
      <c r="B1047" s="19">
        <v>1</v>
      </c>
      <c r="C1047" s="9">
        <v>4</v>
      </c>
      <c r="D1047" s="11">
        <v>0.16</v>
      </c>
      <c r="E1047" s="11">
        <v>0.17273708944367799</v>
      </c>
      <c r="F1047" s="11">
        <v>0.145369</v>
      </c>
      <c r="G1047" s="144">
        <v>0.11259999999999998</v>
      </c>
      <c r="H1047" s="144">
        <v>0.2</v>
      </c>
      <c r="I1047" s="11">
        <v>0.15</v>
      </c>
      <c r="J1047" s="11">
        <v>0.16</v>
      </c>
      <c r="K1047" s="11">
        <v>0.17</v>
      </c>
      <c r="L1047" s="11">
        <v>0.15</v>
      </c>
      <c r="M1047" s="11">
        <v>0.15</v>
      </c>
      <c r="N1047" s="11">
        <v>0.16</v>
      </c>
      <c r="O1047" s="11">
        <v>0.16988892899999999</v>
      </c>
      <c r="P1047" s="145">
        <v>0.2</v>
      </c>
      <c r="Q1047" s="144">
        <v>0.2</v>
      </c>
      <c r="R1047" s="11">
        <v>0.16</v>
      </c>
      <c r="S1047" s="144">
        <v>0.1</v>
      </c>
      <c r="T1047" s="11">
        <v>0.14000000000000001</v>
      </c>
      <c r="U1047" s="11">
        <v>0.15</v>
      </c>
      <c r="V1047" s="149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0.15839646886691544</v>
      </c>
    </row>
    <row r="1048" spans="1:65">
      <c r="A1048" s="30"/>
      <c r="B1048" s="19">
        <v>1</v>
      </c>
      <c r="C1048" s="9">
        <v>5</v>
      </c>
      <c r="D1048" s="11">
        <v>0.16</v>
      </c>
      <c r="E1048" s="11">
        <v>0.1468448574372179</v>
      </c>
      <c r="F1048" s="11">
        <v>0.14109899999999997</v>
      </c>
      <c r="G1048" s="144">
        <v>0.12627999999999995</v>
      </c>
      <c r="H1048" s="144">
        <v>0.2</v>
      </c>
      <c r="I1048" s="11">
        <v>0.16</v>
      </c>
      <c r="J1048" s="11">
        <v>0.16</v>
      </c>
      <c r="K1048" s="11">
        <v>0.17</v>
      </c>
      <c r="L1048" s="11">
        <v>0.15</v>
      </c>
      <c r="M1048" s="11">
        <v>0.16</v>
      </c>
      <c r="N1048" s="11">
        <v>0.16</v>
      </c>
      <c r="O1048" s="11">
        <v>0.16779282600000001</v>
      </c>
      <c r="P1048" s="11">
        <v>0.17</v>
      </c>
      <c r="Q1048" s="144">
        <v>0.2</v>
      </c>
      <c r="R1048" s="11">
        <v>0.15</v>
      </c>
      <c r="S1048" s="144">
        <v>0.1</v>
      </c>
      <c r="T1048" s="11">
        <v>0.14000000000000001</v>
      </c>
      <c r="U1048" s="11">
        <v>0.15</v>
      </c>
      <c r="V1048" s="149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120</v>
      </c>
    </row>
    <row r="1049" spans="1:65">
      <c r="A1049" s="30"/>
      <c r="B1049" s="19">
        <v>1</v>
      </c>
      <c r="C1049" s="9">
        <v>6</v>
      </c>
      <c r="D1049" s="11">
        <v>0.16</v>
      </c>
      <c r="E1049" s="11">
        <v>0.1682633765007473</v>
      </c>
      <c r="F1049" s="11">
        <v>0.14818000000000001</v>
      </c>
      <c r="G1049" s="145">
        <v>0.15964</v>
      </c>
      <c r="H1049" s="144">
        <v>0.2</v>
      </c>
      <c r="I1049" s="11">
        <v>0.16</v>
      </c>
      <c r="J1049" s="11">
        <v>0.16</v>
      </c>
      <c r="K1049" s="11">
        <v>0.16</v>
      </c>
      <c r="L1049" s="11">
        <v>0.15</v>
      </c>
      <c r="M1049" s="11">
        <v>0.15</v>
      </c>
      <c r="N1049" s="11">
        <v>0.16</v>
      </c>
      <c r="O1049" s="11">
        <v>0.18080622699999999</v>
      </c>
      <c r="P1049" s="11">
        <v>0.17</v>
      </c>
      <c r="Q1049" s="144">
        <v>0.2</v>
      </c>
      <c r="R1049" s="11">
        <v>0.16</v>
      </c>
      <c r="S1049" s="144">
        <v>0.1</v>
      </c>
      <c r="T1049" s="11">
        <v>0.15</v>
      </c>
      <c r="U1049" s="11">
        <v>0.15</v>
      </c>
      <c r="V1049" s="149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20" t="s">
        <v>258</v>
      </c>
      <c r="C1050" s="12"/>
      <c r="D1050" s="23">
        <v>0.15500000000000003</v>
      </c>
      <c r="E1050" s="23">
        <v>0.16520097177363946</v>
      </c>
      <c r="F1050" s="23">
        <v>0.14628616666666666</v>
      </c>
      <c r="G1050" s="23">
        <v>0.12696666666666664</v>
      </c>
      <c r="H1050" s="23">
        <v>0.19999999999999998</v>
      </c>
      <c r="I1050" s="23">
        <v>0.15666666666666668</v>
      </c>
      <c r="J1050" s="23">
        <v>0.15833333333333335</v>
      </c>
      <c r="K1050" s="23">
        <v>0.16666666666666666</v>
      </c>
      <c r="L1050" s="23">
        <v>0.15</v>
      </c>
      <c r="M1050" s="23">
        <v>0.15666666666666668</v>
      </c>
      <c r="N1050" s="23">
        <v>0.16</v>
      </c>
      <c r="O1050" s="23">
        <v>0.1743967590298435</v>
      </c>
      <c r="P1050" s="23">
        <v>0.17500000000000002</v>
      </c>
      <c r="Q1050" s="23">
        <v>0.19999999999999998</v>
      </c>
      <c r="R1050" s="23">
        <v>0.16</v>
      </c>
      <c r="S1050" s="23">
        <v>9.9999999999999992E-2</v>
      </c>
      <c r="T1050" s="23">
        <v>0.14833333333333334</v>
      </c>
      <c r="U1050" s="23">
        <v>0.15</v>
      </c>
      <c r="V1050" s="149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259</v>
      </c>
      <c r="C1051" s="29"/>
      <c r="D1051" s="11">
        <v>0.16</v>
      </c>
      <c r="E1051" s="11">
        <v>0.16715801944247888</v>
      </c>
      <c r="F1051" s="11">
        <v>0.1467745</v>
      </c>
      <c r="G1051" s="11">
        <v>0.12543999999999997</v>
      </c>
      <c r="H1051" s="11">
        <v>0.2</v>
      </c>
      <c r="I1051" s="11">
        <v>0.155</v>
      </c>
      <c r="J1051" s="11">
        <v>0.16</v>
      </c>
      <c r="K1051" s="11">
        <v>0.17</v>
      </c>
      <c r="L1051" s="11">
        <v>0.15</v>
      </c>
      <c r="M1051" s="11">
        <v>0.16</v>
      </c>
      <c r="N1051" s="11">
        <v>0.16</v>
      </c>
      <c r="O1051" s="11">
        <v>0.17310416350000002</v>
      </c>
      <c r="P1051" s="11">
        <v>0.17</v>
      </c>
      <c r="Q1051" s="11">
        <v>0.2</v>
      </c>
      <c r="R1051" s="11">
        <v>0.16</v>
      </c>
      <c r="S1051" s="11">
        <v>0.1</v>
      </c>
      <c r="T1051" s="11">
        <v>0.15</v>
      </c>
      <c r="U1051" s="11">
        <v>0.15</v>
      </c>
      <c r="V1051" s="149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260</v>
      </c>
      <c r="C1052" s="29"/>
      <c r="D1052" s="24">
        <v>8.3666002653407512E-3</v>
      </c>
      <c r="E1052" s="24">
        <v>1.2014321766865276E-2</v>
      </c>
      <c r="F1052" s="24">
        <v>3.6024702311978521E-3</v>
      </c>
      <c r="G1052" s="24">
        <v>1.7276025777552814E-2</v>
      </c>
      <c r="H1052" s="24">
        <v>3.0404709722440586E-17</v>
      </c>
      <c r="I1052" s="24">
        <v>8.1649658092772665E-3</v>
      </c>
      <c r="J1052" s="24">
        <v>4.0824829046386332E-3</v>
      </c>
      <c r="K1052" s="24">
        <v>5.1639777949432277E-3</v>
      </c>
      <c r="L1052" s="24">
        <v>0</v>
      </c>
      <c r="M1052" s="24">
        <v>5.1639777949432268E-3</v>
      </c>
      <c r="N1052" s="24">
        <v>0</v>
      </c>
      <c r="O1052" s="24">
        <v>5.6868845994484359E-3</v>
      </c>
      <c r="P1052" s="24">
        <v>1.2247448713915891E-2</v>
      </c>
      <c r="Q1052" s="24">
        <v>3.0404709722440586E-17</v>
      </c>
      <c r="R1052" s="24">
        <v>6.324555320336764E-3</v>
      </c>
      <c r="S1052" s="24">
        <v>1.5202354861220293E-17</v>
      </c>
      <c r="T1052" s="24">
        <v>7.5277265270908035E-3</v>
      </c>
      <c r="U1052" s="24">
        <v>0</v>
      </c>
      <c r="V1052" s="203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4"/>
      <c r="AT1052" s="204"/>
      <c r="AU1052" s="204"/>
      <c r="AV1052" s="204"/>
      <c r="AW1052" s="204"/>
      <c r="AX1052" s="204"/>
      <c r="AY1052" s="204"/>
      <c r="AZ1052" s="204"/>
      <c r="BA1052" s="204"/>
      <c r="BB1052" s="204"/>
      <c r="BC1052" s="204"/>
      <c r="BD1052" s="204"/>
      <c r="BE1052" s="204"/>
      <c r="BF1052" s="204"/>
      <c r="BG1052" s="204"/>
      <c r="BH1052" s="204"/>
      <c r="BI1052" s="204"/>
      <c r="BJ1052" s="204"/>
      <c r="BK1052" s="204"/>
      <c r="BL1052" s="204"/>
      <c r="BM1052" s="56"/>
    </row>
    <row r="1053" spans="1:65">
      <c r="A1053" s="30"/>
      <c r="B1053" s="3" t="s">
        <v>86</v>
      </c>
      <c r="C1053" s="29"/>
      <c r="D1053" s="13">
        <v>5.3978066228004835E-2</v>
      </c>
      <c r="E1053" s="13">
        <v>7.2725490884687147E-2</v>
      </c>
      <c r="F1053" s="13">
        <v>2.4626185190883977E-2</v>
      </c>
      <c r="G1053" s="13">
        <v>0.1360674122674152</v>
      </c>
      <c r="H1053" s="13">
        <v>1.5202354861220294E-16</v>
      </c>
      <c r="I1053" s="13">
        <v>5.2116803037939995E-2</v>
      </c>
      <c r="J1053" s="13">
        <v>2.5784102555612417E-2</v>
      </c>
      <c r="K1053" s="13">
        <v>3.0983866769659366E-2</v>
      </c>
      <c r="L1053" s="13">
        <v>0</v>
      </c>
      <c r="M1053" s="13">
        <v>3.2961560393254638E-2</v>
      </c>
      <c r="N1053" s="13">
        <v>0</v>
      </c>
      <c r="O1053" s="13">
        <v>3.2608889242461622E-2</v>
      </c>
      <c r="P1053" s="13">
        <v>6.9985421222376512E-2</v>
      </c>
      <c r="Q1053" s="13">
        <v>1.5202354861220294E-16</v>
      </c>
      <c r="R1053" s="13">
        <v>3.9528470752104777E-2</v>
      </c>
      <c r="S1053" s="13">
        <v>1.5202354861220294E-16</v>
      </c>
      <c r="T1053" s="13">
        <v>5.0748718160162715E-2</v>
      </c>
      <c r="U1053" s="13">
        <v>0</v>
      </c>
      <c r="V1053" s="149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261</v>
      </c>
      <c r="C1054" s="29"/>
      <c r="D1054" s="13">
        <v>-2.144283197227792E-2</v>
      </c>
      <c r="E1054" s="13">
        <v>4.2958678027356534E-2</v>
      </c>
      <c r="F1054" s="13">
        <v>-7.6455632419582864E-2</v>
      </c>
      <c r="G1054" s="13">
        <v>-0.19842489182417367</v>
      </c>
      <c r="H1054" s="13">
        <v>0.2626544103583508</v>
      </c>
      <c r="I1054" s="13">
        <v>-1.0920711885958445E-2</v>
      </c>
      <c r="J1054" s="13">
        <v>-3.985917996387478E-4</v>
      </c>
      <c r="K1054" s="13">
        <v>5.2212008631959073E-2</v>
      </c>
      <c r="L1054" s="13">
        <v>-5.3009192231236901E-2</v>
      </c>
      <c r="M1054" s="13">
        <v>-1.0920711885958445E-2</v>
      </c>
      <c r="N1054" s="13">
        <v>1.0123528286680727E-2</v>
      </c>
      <c r="O1054" s="13">
        <v>0.10101418470617229</v>
      </c>
      <c r="P1054" s="13">
        <v>0.10482260906355712</v>
      </c>
      <c r="Q1054" s="13">
        <v>0.2626544103583508</v>
      </c>
      <c r="R1054" s="13">
        <v>1.0123528286680727E-2</v>
      </c>
      <c r="S1054" s="13">
        <v>-0.3686727948208246</v>
      </c>
      <c r="T1054" s="13">
        <v>-6.3531312317556377E-2</v>
      </c>
      <c r="U1054" s="13">
        <v>-5.3009192231236901E-2</v>
      </c>
      <c r="V1054" s="149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46" t="s">
        <v>262</v>
      </c>
      <c r="C1055" s="47"/>
      <c r="D1055" s="45">
        <v>0.17</v>
      </c>
      <c r="E1055" s="45">
        <v>0.86</v>
      </c>
      <c r="F1055" s="45">
        <v>1.05</v>
      </c>
      <c r="G1055" s="45">
        <v>3</v>
      </c>
      <c r="H1055" s="45" t="s">
        <v>263</v>
      </c>
      <c r="I1055" s="45">
        <v>0</v>
      </c>
      <c r="J1055" s="45">
        <v>0.17</v>
      </c>
      <c r="K1055" s="45">
        <v>1.01</v>
      </c>
      <c r="L1055" s="45">
        <v>0.67</v>
      </c>
      <c r="M1055" s="45">
        <v>0</v>
      </c>
      <c r="N1055" s="45">
        <v>0.34</v>
      </c>
      <c r="O1055" s="45">
        <v>1.79</v>
      </c>
      <c r="P1055" s="45">
        <v>1.85</v>
      </c>
      <c r="Q1055" s="45" t="s">
        <v>263</v>
      </c>
      <c r="R1055" s="45">
        <v>0.34</v>
      </c>
      <c r="S1055" s="45" t="s">
        <v>263</v>
      </c>
      <c r="T1055" s="45">
        <v>0.84</v>
      </c>
      <c r="U1055" s="45">
        <v>0.67</v>
      </c>
      <c r="V1055" s="149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B1056" s="31" t="s">
        <v>337</v>
      </c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BM1056" s="55"/>
    </row>
    <row r="1057" spans="1:65">
      <c r="BM1057" s="55"/>
    </row>
    <row r="1058" spans="1:65" ht="15">
      <c r="B1058" s="8" t="s">
        <v>608</v>
      </c>
      <c r="BM1058" s="28" t="s">
        <v>66</v>
      </c>
    </row>
    <row r="1059" spans="1:65" ht="15">
      <c r="A1059" s="25" t="s">
        <v>65</v>
      </c>
      <c r="B1059" s="18" t="s">
        <v>110</v>
      </c>
      <c r="C1059" s="15" t="s">
        <v>111</v>
      </c>
      <c r="D1059" s="16" t="s">
        <v>227</v>
      </c>
      <c r="E1059" s="17" t="s">
        <v>227</v>
      </c>
      <c r="F1059" s="17" t="s">
        <v>227</v>
      </c>
      <c r="G1059" s="17" t="s">
        <v>227</v>
      </c>
      <c r="H1059" s="17" t="s">
        <v>227</v>
      </c>
      <c r="I1059" s="17" t="s">
        <v>227</v>
      </c>
      <c r="J1059" s="17" t="s">
        <v>227</v>
      </c>
      <c r="K1059" s="17" t="s">
        <v>227</v>
      </c>
      <c r="L1059" s="17" t="s">
        <v>227</v>
      </c>
      <c r="M1059" s="17" t="s">
        <v>227</v>
      </c>
      <c r="N1059" s="17" t="s">
        <v>227</v>
      </c>
      <c r="O1059" s="17" t="s">
        <v>227</v>
      </c>
      <c r="P1059" s="17" t="s">
        <v>227</v>
      </c>
      <c r="Q1059" s="17" t="s">
        <v>227</v>
      </c>
      <c r="R1059" s="17" t="s">
        <v>227</v>
      </c>
      <c r="S1059" s="17" t="s">
        <v>227</v>
      </c>
      <c r="T1059" s="17" t="s">
        <v>227</v>
      </c>
      <c r="U1059" s="17" t="s">
        <v>227</v>
      </c>
      <c r="V1059" s="17" t="s">
        <v>227</v>
      </c>
      <c r="W1059" s="149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 t="s">
        <v>228</v>
      </c>
      <c r="C1060" s="9" t="s">
        <v>228</v>
      </c>
      <c r="D1060" s="147" t="s">
        <v>231</v>
      </c>
      <c r="E1060" s="148" t="s">
        <v>232</v>
      </c>
      <c r="F1060" s="148" t="s">
        <v>233</v>
      </c>
      <c r="G1060" s="148" t="s">
        <v>236</v>
      </c>
      <c r="H1060" s="148" t="s">
        <v>237</v>
      </c>
      <c r="I1060" s="148" t="s">
        <v>238</v>
      </c>
      <c r="J1060" s="148" t="s">
        <v>239</v>
      </c>
      <c r="K1060" s="148" t="s">
        <v>240</v>
      </c>
      <c r="L1060" s="148" t="s">
        <v>241</v>
      </c>
      <c r="M1060" s="148" t="s">
        <v>242</v>
      </c>
      <c r="N1060" s="148" t="s">
        <v>243</v>
      </c>
      <c r="O1060" s="148" t="s">
        <v>245</v>
      </c>
      <c r="P1060" s="148" t="s">
        <v>246</v>
      </c>
      <c r="Q1060" s="148" t="s">
        <v>247</v>
      </c>
      <c r="R1060" s="148" t="s">
        <v>248</v>
      </c>
      <c r="S1060" s="148" t="s">
        <v>282</v>
      </c>
      <c r="T1060" s="148" t="s">
        <v>251</v>
      </c>
      <c r="U1060" s="148" t="s">
        <v>252</v>
      </c>
      <c r="V1060" s="148" t="s">
        <v>296</v>
      </c>
      <c r="W1060" s="149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 t="s">
        <v>3</v>
      </c>
    </row>
    <row r="1061" spans="1:65">
      <c r="A1061" s="30"/>
      <c r="B1061" s="19"/>
      <c r="C1061" s="9"/>
      <c r="D1061" s="10" t="s">
        <v>286</v>
      </c>
      <c r="E1061" s="11" t="s">
        <v>285</v>
      </c>
      <c r="F1061" s="11" t="s">
        <v>286</v>
      </c>
      <c r="G1061" s="11" t="s">
        <v>318</v>
      </c>
      <c r="H1061" s="11" t="s">
        <v>285</v>
      </c>
      <c r="I1061" s="11" t="s">
        <v>285</v>
      </c>
      <c r="J1061" s="11" t="s">
        <v>285</v>
      </c>
      <c r="K1061" s="11" t="s">
        <v>285</v>
      </c>
      <c r="L1061" s="11" t="s">
        <v>285</v>
      </c>
      <c r="M1061" s="11" t="s">
        <v>285</v>
      </c>
      <c r="N1061" s="11" t="s">
        <v>318</v>
      </c>
      <c r="O1061" s="11" t="s">
        <v>318</v>
      </c>
      <c r="P1061" s="11" t="s">
        <v>285</v>
      </c>
      <c r="Q1061" s="11" t="s">
        <v>285</v>
      </c>
      <c r="R1061" s="11" t="s">
        <v>285</v>
      </c>
      <c r="S1061" s="11" t="s">
        <v>318</v>
      </c>
      <c r="T1061" s="11" t="s">
        <v>286</v>
      </c>
      <c r="U1061" s="11" t="s">
        <v>286</v>
      </c>
      <c r="V1061" s="11" t="s">
        <v>286</v>
      </c>
      <c r="W1061" s="149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0</v>
      </c>
    </row>
    <row r="1062" spans="1:65">
      <c r="A1062" s="30"/>
      <c r="B1062" s="19"/>
      <c r="C1062" s="9"/>
      <c r="D1062" s="26" t="s">
        <v>319</v>
      </c>
      <c r="E1062" s="26" t="s">
        <v>320</v>
      </c>
      <c r="F1062" s="26" t="s">
        <v>320</v>
      </c>
      <c r="G1062" s="26" t="s">
        <v>321</v>
      </c>
      <c r="H1062" s="26" t="s">
        <v>321</v>
      </c>
      <c r="I1062" s="26" t="s">
        <v>321</v>
      </c>
      <c r="J1062" s="26" t="s">
        <v>321</v>
      </c>
      <c r="K1062" s="26" t="s">
        <v>321</v>
      </c>
      <c r="L1062" s="26" t="s">
        <v>321</v>
      </c>
      <c r="M1062" s="26" t="s">
        <v>321</v>
      </c>
      <c r="N1062" s="26" t="s">
        <v>319</v>
      </c>
      <c r="O1062" s="26" t="s">
        <v>319</v>
      </c>
      <c r="P1062" s="26" t="s">
        <v>321</v>
      </c>
      <c r="Q1062" s="26" t="s">
        <v>319</v>
      </c>
      <c r="R1062" s="26" t="s">
        <v>288</v>
      </c>
      <c r="S1062" s="26" t="s">
        <v>322</v>
      </c>
      <c r="T1062" s="26" t="s">
        <v>319</v>
      </c>
      <c r="U1062" s="26" t="s">
        <v>257</v>
      </c>
      <c r="V1062" s="26" t="s">
        <v>321</v>
      </c>
      <c r="W1062" s="149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0</v>
      </c>
    </row>
    <row r="1063" spans="1:65">
      <c r="A1063" s="30"/>
      <c r="B1063" s="18">
        <v>1</v>
      </c>
      <c r="C1063" s="14">
        <v>1</v>
      </c>
      <c r="D1063" s="221">
        <v>131</v>
      </c>
      <c r="E1063" s="221">
        <v>138.76360085509097</v>
      </c>
      <c r="F1063" s="229">
        <v>87.744</v>
      </c>
      <c r="G1063" s="221">
        <v>156</v>
      </c>
      <c r="H1063" s="221">
        <v>121</v>
      </c>
      <c r="I1063" s="221">
        <v>124</v>
      </c>
      <c r="J1063" s="221">
        <v>147</v>
      </c>
      <c r="K1063" s="221">
        <v>123.00000000000001</v>
      </c>
      <c r="L1063" s="221">
        <v>129</v>
      </c>
      <c r="M1063" s="221">
        <v>119</v>
      </c>
      <c r="N1063" s="221">
        <v>144.90163829900001</v>
      </c>
      <c r="O1063" s="229">
        <v>180</v>
      </c>
      <c r="P1063" s="221">
        <v>138</v>
      </c>
      <c r="Q1063" s="229">
        <v>167</v>
      </c>
      <c r="R1063" s="221">
        <v>111</v>
      </c>
      <c r="S1063" s="229">
        <v>177</v>
      </c>
      <c r="T1063" s="221">
        <v>121.3</v>
      </c>
      <c r="U1063" s="221">
        <v>110</v>
      </c>
      <c r="V1063" s="221">
        <v>135.33199999999999</v>
      </c>
      <c r="W1063" s="222"/>
      <c r="X1063" s="223"/>
      <c r="Y1063" s="223"/>
      <c r="Z1063" s="223"/>
      <c r="AA1063" s="223"/>
      <c r="AB1063" s="223"/>
      <c r="AC1063" s="223"/>
      <c r="AD1063" s="223"/>
      <c r="AE1063" s="223"/>
      <c r="AF1063" s="223"/>
      <c r="AG1063" s="223"/>
      <c r="AH1063" s="223"/>
      <c r="AI1063" s="223"/>
      <c r="AJ1063" s="223"/>
      <c r="AK1063" s="223"/>
      <c r="AL1063" s="223"/>
      <c r="AM1063" s="223"/>
      <c r="AN1063" s="223"/>
      <c r="AO1063" s="223"/>
      <c r="AP1063" s="223"/>
      <c r="AQ1063" s="223"/>
      <c r="AR1063" s="223"/>
      <c r="AS1063" s="223"/>
      <c r="AT1063" s="223"/>
      <c r="AU1063" s="223"/>
      <c r="AV1063" s="223"/>
      <c r="AW1063" s="223"/>
      <c r="AX1063" s="223"/>
      <c r="AY1063" s="223"/>
      <c r="AZ1063" s="223"/>
      <c r="BA1063" s="223"/>
      <c r="BB1063" s="223"/>
      <c r="BC1063" s="223"/>
      <c r="BD1063" s="223"/>
      <c r="BE1063" s="223"/>
      <c r="BF1063" s="223"/>
      <c r="BG1063" s="223"/>
      <c r="BH1063" s="223"/>
      <c r="BI1063" s="223"/>
      <c r="BJ1063" s="223"/>
      <c r="BK1063" s="223"/>
      <c r="BL1063" s="223"/>
      <c r="BM1063" s="224">
        <v>1</v>
      </c>
    </row>
    <row r="1064" spans="1:65">
      <c r="A1064" s="30"/>
      <c r="B1064" s="19">
        <v>1</v>
      </c>
      <c r="C1064" s="9">
        <v>2</v>
      </c>
      <c r="D1064" s="225">
        <v>124</v>
      </c>
      <c r="E1064" s="225">
        <v>137.31821939744324</v>
      </c>
      <c r="F1064" s="230">
        <v>88.474999999999994</v>
      </c>
      <c r="G1064" s="225">
        <v>154</v>
      </c>
      <c r="H1064" s="225">
        <v>136</v>
      </c>
      <c r="I1064" s="225">
        <v>125</v>
      </c>
      <c r="J1064" s="225">
        <v>146</v>
      </c>
      <c r="K1064" s="225">
        <v>124</v>
      </c>
      <c r="L1064" s="225">
        <v>131</v>
      </c>
      <c r="M1064" s="225">
        <v>121</v>
      </c>
      <c r="N1064" s="225">
        <v>147.78599099900001</v>
      </c>
      <c r="O1064" s="230">
        <v>176</v>
      </c>
      <c r="P1064" s="225">
        <v>137</v>
      </c>
      <c r="Q1064" s="230">
        <v>167</v>
      </c>
      <c r="R1064" s="225">
        <v>115</v>
      </c>
      <c r="S1064" s="230">
        <v>172</v>
      </c>
      <c r="T1064" s="225">
        <v>124.40000000000002</v>
      </c>
      <c r="U1064" s="225">
        <v>110</v>
      </c>
      <c r="V1064" s="225">
        <v>109.574</v>
      </c>
      <c r="W1064" s="222"/>
      <c r="X1064" s="223"/>
      <c r="Y1064" s="223"/>
      <c r="Z1064" s="223"/>
      <c r="AA1064" s="223"/>
      <c r="AB1064" s="223"/>
      <c r="AC1064" s="223"/>
      <c r="AD1064" s="223"/>
      <c r="AE1064" s="223"/>
      <c r="AF1064" s="223"/>
      <c r="AG1064" s="223"/>
      <c r="AH1064" s="223"/>
      <c r="AI1064" s="223"/>
      <c r="AJ1064" s="223"/>
      <c r="AK1064" s="223"/>
      <c r="AL1064" s="223"/>
      <c r="AM1064" s="223"/>
      <c r="AN1064" s="223"/>
      <c r="AO1064" s="223"/>
      <c r="AP1064" s="223"/>
      <c r="AQ1064" s="223"/>
      <c r="AR1064" s="223"/>
      <c r="AS1064" s="223"/>
      <c r="AT1064" s="223"/>
      <c r="AU1064" s="223"/>
      <c r="AV1064" s="223"/>
      <c r="AW1064" s="223"/>
      <c r="AX1064" s="223"/>
      <c r="AY1064" s="223"/>
      <c r="AZ1064" s="223"/>
      <c r="BA1064" s="223"/>
      <c r="BB1064" s="223"/>
      <c r="BC1064" s="223"/>
      <c r="BD1064" s="223"/>
      <c r="BE1064" s="223"/>
      <c r="BF1064" s="223"/>
      <c r="BG1064" s="223"/>
      <c r="BH1064" s="223"/>
      <c r="BI1064" s="223"/>
      <c r="BJ1064" s="223"/>
      <c r="BK1064" s="223"/>
      <c r="BL1064" s="223"/>
      <c r="BM1064" s="224">
        <v>33</v>
      </c>
    </row>
    <row r="1065" spans="1:65">
      <c r="A1065" s="30"/>
      <c r="B1065" s="19">
        <v>1</v>
      </c>
      <c r="C1065" s="9">
        <v>3</v>
      </c>
      <c r="D1065" s="225">
        <v>126</v>
      </c>
      <c r="E1065" s="225">
        <v>135.1505942911254</v>
      </c>
      <c r="F1065" s="230">
        <v>86.944999999999993</v>
      </c>
      <c r="G1065" s="225">
        <v>153</v>
      </c>
      <c r="H1065" s="225">
        <v>128</v>
      </c>
      <c r="I1065" s="225">
        <v>124</v>
      </c>
      <c r="J1065" s="225">
        <v>148</v>
      </c>
      <c r="K1065" s="225">
        <v>120</v>
      </c>
      <c r="L1065" s="225">
        <v>128</v>
      </c>
      <c r="M1065" s="225">
        <v>122</v>
      </c>
      <c r="N1065" s="225">
        <v>147.726534499</v>
      </c>
      <c r="O1065" s="230">
        <v>180</v>
      </c>
      <c r="P1065" s="225">
        <v>121</v>
      </c>
      <c r="Q1065" s="230">
        <v>174</v>
      </c>
      <c r="R1065" s="225">
        <v>111</v>
      </c>
      <c r="S1065" s="230">
        <v>173</v>
      </c>
      <c r="T1065" s="225">
        <v>121.6</v>
      </c>
      <c r="U1065" s="225">
        <v>120</v>
      </c>
      <c r="V1065" s="225">
        <v>134.011</v>
      </c>
      <c r="W1065" s="222"/>
      <c r="X1065" s="223"/>
      <c r="Y1065" s="223"/>
      <c r="Z1065" s="223"/>
      <c r="AA1065" s="223"/>
      <c r="AB1065" s="223"/>
      <c r="AC1065" s="223"/>
      <c r="AD1065" s="223"/>
      <c r="AE1065" s="223"/>
      <c r="AF1065" s="223"/>
      <c r="AG1065" s="223"/>
      <c r="AH1065" s="223"/>
      <c r="AI1065" s="223"/>
      <c r="AJ1065" s="223"/>
      <c r="AK1065" s="223"/>
      <c r="AL1065" s="223"/>
      <c r="AM1065" s="223"/>
      <c r="AN1065" s="223"/>
      <c r="AO1065" s="223"/>
      <c r="AP1065" s="223"/>
      <c r="AQ1065" s="223"/>
      <c r="AR1065" s="223"/>
      <c r="AS1065" s="223"/>
      <c r="AT1065" s="223"/>
      <c r="AU1065" s="223"/>
      <c r="AV1065" s="223"/>
      <c r="AW1065" s="223"/>
      <c r="AX1065" s="223"/>
      <c r="AY1065" s="223"/>
      <c r="AZ1065" s="223"/>
      <c r="BA1065" s="223"/>
      <c r="BB1065" s="223"/>
      <c r="BC1065" s="223"/>
      <c r="BD1065" s="223"/>
      <c r="BE1065" s="223"/>
      <c r="BF1065" s="223"/>
      <c r="BG1065" s="223"/>
      <c r="BH1065" s="223"/>
      <c r="BI1065" s="223"/>
      <c r="BJ1065" s="223"/>
      <c r="BK1065" s="223"/>
      <c r="BL1065" s="223"/>
      <c r="BM1065" s="224">
        <v>16</v>
      </c>
    </row>
    <row r="1066" spans="1:65">
      <c r="A1066" s="30"/>
      <c r="B1066" s="19">
        <v>1</v>
      </c>
      <c r="C1066" s="9">
        <v>4</v>
      </c>
      <c r="D1066" s="225">
        <v>128</v>
      </c>
      <c r="E1066" s="225">
        <v>139.25358262238831</v>
      </c>
      <c r="F1066" s="230">
        <v>94.358999999999995</v>
      </c>
      <c r="G1066" s="225">
        <v>149</v>
      </c>
      <c r="H1066" s="225">
        <v>135</v>
      </c>
      <c r="I1066" s="225">
        <v>123.00000000000001</v>
      </c>
      <c r="J1066" s="225">
        <v>147</v>
      </c>
      <c r="K1066" s="225">
        <v>127</v>
      </c>
      <c r="L1066" s="225">
        <v>129</v>
      </c>
      <c r="M1066" s="225">
        <v>120</v>
      </c>
      <c r="N1066" s="225">
        <v>140.60177605410288</v>
      </c>
      <c r="O1066" s="230">
        <v>180</v>
      </c>
      <c r="P1066" s="225">
        <v>139</v>
      </c>
      <c r="Q1066" s="230">
        <v>173</v>
      </c>
      <c r="R1066" s="225">
        <v>111</v>
      </c>
      <c r="S1066" s="230">
        <v>166</v>
      </c>
      <c r="T1066" s="225">
        <v>121.5</v>
      </c>
      <c r="U1066" s="225">
        <v>120</v>
      </c>
      <c r="V1066" s="225">
        <v>116.509</v>
      </c>
      <c r="W1066" s="222"/>
      <c r="X1066" s="223"/>
      <c r="Y1066" s="223"/>
      <c r="Z1066" s="223"/>
      <c r="AA1066" s="223"/>
      <c r="AB1066" s="223"/>
      <c r="AC1066" s="223"/>
      <c r="AD1066" s="223"/>
      <c r="AE1066" s="223"/>
      <c r="AF1066" s="223"/>
      <c r="AG1066" s="223"/>
      <c r="AH1066" s="223"/>
      <c r="AI1066" s="223"/>
      <c r="AJ1066" s="223"/>
      <c r="AK1066" s="223"/>
      <c r="AL1066" s="223"/>
      <c r="AM1066" s="223"/>
      <c r="AN1066" s="223"/>
      <c r="AO1066" s="223"/>
      <c r="AP1066" s="223"/>
      <c r="AQ1066" s="223"/>
      <c r="AR1066" s="223"/>
      <c r="AS1066" s="223"/>
      <c r="AT1066" s="223"/>
      <c r="AU1066" s="223"/>
      <c r="AV1066" s="223"/>
      <c r="AW1066" s="223"/>
      <c r="AX1066" s="223"/>
      <c r="AY1066" s="223"/>
      <c r="AZ1066" s="223"/>
      <c r="BA1066" s="223"/>
      <c r="BB1066" s="223"/>
      <c r="BC1066" s="223"/>
      <c r="BD1066" s="223"/>
      <c r="BE1066" s="223"/>
      <c r="BF1066" s="223"/>
      <c r="BG1066" s="223"/>
      <c r="BH1066" s="223"/>
      <c r="BI1066" s="223"/>
      <c r="BJ1066" s="223"/>
      <c r="BK1066" s="223"/>
      <c r="BL1066" s="223"/>
      <c r="BM1066" s="224">
        <v>129.62756041737174</v>
      </c>
    </row>
    <row r="1067" spans="1:65">
      <c r="A1067" s="30"/>
      <c r="B1067" s="19">
        <v>1</v>
      </c>
      <c r="C1067" s="9">
        <v>5</v>
      </c>
      <c r="D1067" s="225">
        <v>131</v>
      </c>
      <c r="E1067" s="225">
        <v>132.85516370630458</v>
      </c>
      <c r="F1067" s="230">
        <v>91.712999999999994</v>
      </c>
      <c r="G1067" s="225">
        <v>152</v>
      </c>
      <c r="H1067" s="225">
        <v>130</v>
      </c>
      <c r="I1067" s="225">
        <v>126</v>
      </c>
      <c r="J1067" s="225">
        <v>149</v>
      </c>
      <c r="K1067" s="225">
        <v>122</v>
      </c>
      <c r="L1067" s="225">
        <v>132</v>
      </c>
      <c r="M1067" s="225">
        <v>120</v>
      </c>
      <c r="N1067" s="225">
        <v>140.80436909900001</v>
      </c>
      <c r="O1067" s="230">
        <v>177</v>
      </c>
      <c r="P1067" s="225">
        <v>121</v>
      </c>
      <c r="Q1067" s="230">
        <v>170</v>
      </c>
      <c r="R1067" s="225">
        <v>103</v>
      </c>
      <c r="S1067" s="230">
        <v>158</v>
      </c>
      <c r="T1067" s="225">
        <v>123.6</v>
      </c>
      <c r="U1067" s="225">
        <v>120</v>
      </c>
      <c r="V1067" s="225">
        <v>135.00299999999999</v>
      </c>
      <c r="W1067" s="222"/>
      <c r="X1067" s="223"/>
      <c r="Y1067" s="223"/>
      <c r="Z1067" s="223"/>
      <c r="AA1067" s="223"/>
      <c r="AB1067" s="223"/>
      <c r="AC1067" s="223"/>
      <c r="AD1067" s="223"/>
      <c r="AE1067" s="223"/>
      <c r="AF1067" s="223"/>
      <c r="AG1067" s="223"/>
      <c r="AH1067" s="223"/>
      <c r="AI1067" s="223"/>
      <c r="AJ1067" s="223"/>
      <c r="AK1067" s="223"/>
      <c r="AL1067" s="223"/>
      <c r="AM1067" s="223"/>
      <c r="AN1067" s="223"/>
      <c r="AO1067" s="223"/>
      <c r="AP1067" s="223"/>
      <c r="AQ1067" s="223"/>
      <c r="AR1067" s="223"/>
      <c r="AS1067" s="223"/>
      <c r="AT1067" s="223"/>
      <c r="AU1067" s="223"/>
      <c r="AV1067" s="223"/>
      <c r="AW1067" s="223"/>
      <c r="AX1067" s="223"/>
      <c r="AY1067" s="223"/>
      <c r="AZ1067" s="223"/>
      <c r="BA1067" s="223"/>
      <c r="BB1067" s="223"/>
      <c r="BC1067" s="223"/>
      <c r="BD1067" s="223"/>
      <c r="BE1067" s="223"/>
      <c r="BF1067" s="223"/>
      <c r="BG1067" s="223"/>
      <c r="BH1067" s="223"/>
      <c r="BI1067" s="223"/>
      <c r="BJ1067" s="223"/>
      <c r="BK1067" s="223"/>
      <c r="BL1067" s="223"/>
      <c r="BM1067" s="224">
        <v>121</v>
      </c>
    </row>
    <row r="1068" spans="1:65">
      <c r="A1068" s="30"/>
      <c r="B1068" s="19">
        <v>1</v>
      </c>
      <c r="C1068" s="9">
        <v>6</v>
      </c>
      <c r="D1068" s="225">
        <v>128</v>
      </c>
      <c r="E1068" s="225">
        <v>139.15338484200205</v>
      </c>
      <c r="F1068" s="230">
        <v>89.686000000000007</v>
      </c>
      <c r="G1068" s="225">
        <v>156</v>
      </c>
      <c r="H1068" s="225">
        <v>130</v>
      </c>
      <c r="I1068" s="225">
        <v>126</v>
      </c>
      <c r="J1068" s="225">
        <v>146</v>
      </c>
      <c r="K1068" s="225">
        <v>126</v>
      </c>
      <c r="L1068" s="225">
        <v>132</v>
      </c>
      <c r="M1068" s="225">
        <v>120</v>
      </c>
      <c r="N1068" s="225">
        <v>142.472582899</v>
      </c>
      <c r="O1068" s="230">
        <v>176</v>
      </c>
      <c r="P1068" s="225">
        <v>138</v>
      </c>
      <c r="Q1068" s="230">
        <v>171</v>
      </c>
      <c r="R1068" s="225">
        <v>107</v>
      </c>
      <c r="S1068" s="230">
        <v>166</v>
      </c>
      <c r="T1068" s="225">
        <v>120</v>
      </c>
      <c r="U1068" s="231">
        <v>90</v>
      </c>
      <c r="V1068" s="225">
        <v>124.864</v>
      </c>
      <c r="W1068" s="222"/>
      <c r="X1068" s="223"/>
      <c r="Y1068" s="223"/>
      <c r="Z1068" s="223"/>
      <c r="AA1068" s="223"/>
      <c r="AB1068" s="223"/>
      <c r="AC1068" s="223"/>
      <c r="AD1068" s="223"/>
      <c r="AE1068" s="223"/>
      <c r="AF1068" s="223"/>
      <c r="AG1068" s="223"/>
      <c r="AH1068" s="223"/>
      <c r="AI1068" s="223"/>
      <c r="AJ1068" s="223"/>
      <c r="AK1068" s="223"/>
      <c r="AL1068" s="223"/>
      <c r="AM1068" s="223"/>
      <c r="AN1068" s="223"/>
      <c r="AO1068" s="223"/>
      <c r="AP1068" s="223"/>
      <c r="AQ1068" s="223"/>
      <c r="AR1068" s="223"/>
      <c r="AS1068" s="223"/>
      <c r="AT1068" s="223"/>
      <c r="AU1068" s="223"/>
      <c r="AV1068" s="223"/>
      <c r="AW1068" s="223"/>
      <c r="AX1068" s="223"/>
      <c r="AY1068" s="223"/>
      <c r="AZ1068" s="223"/>
      <c r="BA1068" s="223"/>
      <c r="BB1068" s="223"/>
      <c r="BC1068" s="223"/>
      <c r="BD1068" s="223"/>
      <c r="BE1068" s="223"/>
      <c r="BF1068" s="223"/>
      <c r="BG1068" s="223"/>
      <c r="BH1068" s="223"/>
      <c r="BI1068" s="223"/>
      <c r="BJ1068" s="223"/>
      <c r="BK1068" s="223"/>
      <c r="BL1068" s="223"/>
      <c r="BM1068" s="226"/>
    </row>
    <row r="1069" spans="1:65">
      <c r="A1069" s="30"/>
      <c r="B1069" s="20" t="s">
        <v>258</v>
      </c>
      <c r="C1069" s="12"/>
      <c r="D1069" s="227">
        <v>128</v>
      </c>
      <c r="E1069" s="227">
        <v>137.08242428572575</v>
      </c>
      <c r="F1069" s="227">
        <v>89.820333333333338</v>
      </c>
      <c r="G1069" s="227">
        <v>153.33333333333334</v>
      </c>
      <c r="H1069" s="227">
        <v>130</v>
      </c>
      <c r="I1069" s="227">
        <v>124.66666666666667</v>
      </c>
      <c r="J1069" s="227">
        <v>147.16666666666666</v>
      </c>
      <c r="K1069" s="227">
        <v>123.66666666666667</v>
      </c>
      <c r="L1069" s="227">
        <v>130.16666666666666</v>
      </c>
      <c r="M1069" s="227">
        <v>120.33333333333333</v>
      </c>
      <c r="N1069" s="227">
        <v>144.04881530818383</v>
      </c>
      <c r="O1069" s="227">
        <v>178.16666666666666</v>
      </c>
      <c r="P1069" s="227">
        <v>132.33333333333334</v>
      </c>
      <c r="Q1069" s="227">
        <v>170.33333333333334</v>
      </c>
      <c r="R1069" s="227">
        <v>109.66666666666667</v>
      </c>
      <c r="S1069" s="227">
        <v>168.66666666666666</v>
      </c>
      <c r="T1069" s="227">
        <v>122.06666666666666</v>
      </c>
      <c r="U1069" s="227">
        <v>111.66666666666667</v>
      </c>
      <c r="V1069" s="227">
        <v>125.88216666666669</v>
      </c>
      <c r="W1069" s="222"/>
      <c r="X1069" s="223"/>
      <c r="Y1069" s="223"/>
      <c r="Z1069" s="223"/>
      <c r="AA1069" s="223"/>
      <c r="AB1069" s="223"/>
      <c r="AC1069" s="223"/>
      <c r="AD1069" s="223"/>
      <c r="AE1069" s="223"/>
      <c r="AF1069" s="223"/>
      <c r="AG1069" s="223"/>
      <c r="AH1069" s="223"/>
      <c r="AI1069" s="223"/>
      <c r="AJ1069" s="223"/>
      <c r="AK1069" s="223"/>
      <c r="AL1069" s="223"/>
      <c r="AM1069" s="223"/>
      <c r="AN1069" s="223"/>
      <c r="AO1069" s="223"/>
      <c r="AP1069" s="223"/>
      <c r="AQ1069" s="223"/>
      <c r="AR1069" s="223"/>
      <c r="AS1069" s="223"/>
      <c r="AT1069" s="223"/>
      <c r="AU1069" s="223"/>
      <c r="AV1069" s="223"/>
      <c r="AW1069" s="223"/>
      <c r="AX1069" s="223"/>
      <c r="AY1069" s="223"/>
      <c r="AZ1069" s="223"/>
      <c r="BA1069" s="223"/>
      <c r="BB1069" s="223"/>
      <c r="BC1069" s="223"/>
      <c r="BD1069" s="223"/>
      <c r="BE1069" s="223"/>
      <c r="BF1069" s="223"/>
      <c r="BG1069" s="223"/>
      <c r="BH1069" s="223"/>
      <c r="BI1069" s="223"/>
      <c r="BJ1069" s="223"/>
      <c r="BK1069" s="223"/>
      <c r="BL1069" s="223"/>
      <c r="BM1069" s="226"/>
    </row>
    <row r="1070" spans="1:65">
      <c r="A1070" s="30"/>
      <c r="B1070" s="3" t="s">
        <v>259</v>
      </c>
      <c r="C1070" s="29"/>
      <c r="D1070" s="225">
        <v>128</v>
      </c>
      <c r="E1070" s="225">
        <v>138.04091012626711</v>
      </c>
      <c r="F1070" s="225">
        <v>89.080500000000001</v>
      </c>
      <c r="G1070" s="225">
        <v>153.5</v>
      </c>
      <c r="H1070" s="225">
        <v>130</v>
      </c>
      <c r="I1070" s="225">
        <v>124.5</v>
      </c>
      <c r="J1070" s="225">
        <v>147</v>
      </c>
      <c r="K1070" s="225">
        <v>123.5</v>
      </c>
      <c r="L1070" s="225">
        <v>130</v>
      </c>
      <c r="M1070" s="225">
        <v>120</v>
      </c>
      <c r="N1070" s="225">
        <v>143.68711059899999</v>
      </c>
      <c r="O1070" s="225">
        <v>178.5</v>
      </c>
      <c r="P1070" s="225">
        <v>137.5</v>
      </c>
      <c r="Q1070" s="225">
        <v>170.5</v>
      </c>
      <c r="R1070" s="225">
        <v>111</v>
      </c>
      <c r="S1070" s="225">
        <v>169</v>
      </c>
      <c r="T1070" s="225">
        <v>121.55</v>
      </c>
      <c r="U1070" s="225">
        <v>115</v>
      </c>
      <c r="V1070" s="225">
        <v>129.4375</v>
      </c>
      <c r="W1070" s="222"/>
      <c r="X1070" s="223"/>
      <c r="Y1070" s="223"/>
      <c r="Z1070" s="223"/>
      <c r="AA1070" s="223"/>
      <c r="AB1070" s="223"/>
      <c r="AC1070" s="223"/>
      <c r="AD1070" s="223"/>
      <c r="AE1070" s="223"/>
      <c r="AF1070" s="223"/>
      <c r="AG1070" s="223"/>
      <c r="AH1070" s="223"/>
      <c r="AI1070" s="223"/>
      <c r="AJ1070" s="223"/>
      <c r="AK1070" s="223"/>
      <c r="AL1070" s="223"/>
      <c r="AM1070" s="223"/>
      <c r="AN1070" s="223"/>
      <c r="AO1070" s="223"/>
      <c r="AP1070" s="223"/>
      <c r="AQ1070" s="223"/>
      <c r="AR1070" s="223"/>
      <c r="AS1070" s="223"/>
      <c r="AT1070" s="223"/>
      <c r="AU1070" s="223"/>
      <c r="AV1070" s="223"/>
      <c r="AW1070" s="223"/>
      <c r="AX1070" s="223"/>
      <c r="AY1070" s="223"/>
      <c r="AZ1070" s="223"/>
      <c r="BA1070" s="223"/>
      <c r="BB1070" s="223"/>
      <c r="BC1070" s="223"/>
      <c r="BD1070" s="223"/>
      <c r="BE1070" s="223"/>
      <c r="BF1070" s="223"/>
      <c r="BG1070" s="223"/>
      <c r="BH1070" s="223"/>
      <c r="BI1070" s="223"/>
      <c r="BJ1070" s="223"/>
      <c r="BK1070" s="223"/>
      <c r="BL1070" s="223"/>
      <c r="BM1070" s="226"/>
    </row>
    <row r="1071" spans="1:65">
      <c r="A1071" s="30"/>
      <c r="B1071" s="3" t="s">
        <v>260</v>
      </c>
      <c r="C1071" s="29"/>
      <c r="D1071" s="225">
        <v>2.7568097504180442</v>
      </c>
      <c r="E1071" s="225">
        <v>2.5879126443900633</v>
      </c>
      <c r="F1071" s="225">
        <v>2.7780695215682893</v>
      </c>
      <c r="G1071" s="225">
        <v>2.6583202716502514</v>
      </c>
      <c r="H1071" s="225">
        <v>5.4037024344425184</v>
      </c>
      <c r="I1071" s="225">
        <v>1.2110601416389928</v>
      </c>
      <c r="J1071" s="225">
        <v>1.1690451944500122</v>
      </c>
      <c r="K1071" s="225">
        <v>2.5819888974716103</v>
      </c>
      <c r="L1071" s="225">
        <v>1.7224014243685084</v>
      </c>
      <c r="M1071" s="225">
        <v>1.0327955589886446</v>
      </c>
      <c r="N1071" s="225">
        <v>3.2592154600582375</v>
      </c>
      <c r="O1071" s="225">
        <v>2.0412414523193152</v>
      </c>
      <c r="P1071" s="225">
        <v>8.8015150211010074</v>
      </c>
      <c r="Q1071" s="225">
        <v>2.9439202887759488</v>
      </c>
      <c r="R1071" s="225">
        <v>4.1311822359545785</v>
      </c>
      <c r="S1071" s="225">
        <v>6.7428974978614837</v>
      </c>
      <c r="T1071" s="225">
        <v>1.6243973241379968</v>
      </c>
      <c r="U1071" s="225">
        <v>11.690451944500122</v>
      </c>
      <c r="V1071" s="225">
        <v>10.89418284070295</v>
      </c>
      <c r="W1071" s="222"/>
      <c r="X1071" s="223"/>
      <c r="Y1071" s="223"/>
      <c r="Z1071" s="223"/>
      <c r="AA1071" s="223"/>
      <c r="AB1071" s="223"/>
      <c r="AC1071" s="223"/>
      <c r="AD1071" s="223"/>
      <c r="AE1071" s="223"/>
      <c r="AF1071" s="223"/>
      <c r="AG1071" s="223"/>
      <c r="AH1071" s="223"/>
      <c r="AI1071" s="223"/>
      <c r="AJ1071" s="223"/>
      <c r="AK1071" s="223"/>
      <c r="AL1071" s="223"/>
      <c r="AM1071" s="223"/>
      <c r="AN1071" s="223"/>
      <c r="AO1071" s="223"/>
      <c r="AP1071" s="223"/>
      <c r="AQ1071" s="223"/>
      <c r="AR1071" s="223"/>
      <c r="AS1071" s="223"/>
      <c r="AT1071" s="223"/>
      <c r="AU1071" s="223"/>
      <c r="AV1071" s="223"/>
      <c r="AW1071" s="223"/>
      <c r="AX1071" s="223"/>
      <c r="AY1071" s="223"/>
      <c r="AZ1071" s="223"/>
      <c r="BA1071" s="223"/>
      <c r="BB1071" s="223"/>
      <c r="BC1071" s="223"/>
      <c r="BD1071" s="223"/>
      <c r="BE1071" s="223"/>
      <c r="BF1071" s="223"/>
      <c r="BG1071" s="223"/>
      <c r="BH1071" s="223"/>
      <c r="BI1071" s="223"/>
      <c r="BJ1071" s="223"/>
      <c r="BK1071" s="223"/>
      <c r="BL1071" s="223"/>
      <c r="BM1071" s="226"/>
    </row>
    <row r="1072" spans="1:65">
      <c r="A1072" s="30"/>
      <c r="B1072" s="3" t="s">
        <v>86</v>
      </c>
      <c r="C1072" s="29"/>
      <c r="D1072" s="13">
        <v>2.153757617514097E-2</v>
      </c>
      <c r="E1072" s="13">
        <v>1.8878515301100785E-2</v>
      </c>
      <c r="F1072" s="13">
        <v>3.0929182941890915E-2</v>
      </c>
      <c r="G1072" s="13">
        <v>1.7336871336849465E-2</v>
      </c>
      <c r="H1072" s="13">
        <v>4.1566941803403985E-2</v>
      </c>
      <c r="I1072" s="13">
        <v>9.7143861628796215E-3</v>
      </c>
      <c r="J1072" s="13">
        <v>7.9436819554927224E-3</v>
      </c>
      <c r="K1072" s="13">
        <v>2.0878616421603317E-2</v>
      </c>
      <c r="L1072" s="13">
        <v>1.3232277267875866E-2</v>
      </c>
      <c r="M1072" s="13">
        <v>8.5827885788530029E-3</v>
      </c>
      <c r="N1072" s="13">
        <v>2.2625770667293172E-2</v>
      </c>
      <c r="O1072" s="13">
        <v>1.1456921154271181E-2</v>
      </c>
      <c r="P1072" s="13">
        <v>6.6510189076330023E-2</v>
      </c>
      <c r="Q1072" s="13">
        <v>1.7283289366590696E-2</v>
      </c>
      <c r="R1072" s="13">
        <v>3.7670354735148133E-2</v>
      </c>
      <c r="S1072" s="13">
        <v>3.9977653149376388E-2</v>
      </c>
      <c r="T1072" s="13">
        <v>1.3307460328820291E-2</v>
      </c>
      <c r="U1072" s="13">
        <v>0.10469061442835929</v>
      </c>
      <c r="V1072" s="13">
        <v>8.654270202983172E-2</v>
      </c>
      <c r="W1072" s="149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261</v>
      </c>
      <c r="C1073" s="29"/>
      <c r="D1073" s="13">
        <v>-1.2555666496625872E-2</v>
      </c>
      <c r="E1073" s="13">
        <v>5.7509867842540752E-2</v>
      </c>
      <c r="F1073" s="13">
        <v>-0.30708922512981063</v>
      </c>
      <c r="G1073" s="13">
        <v>0.18287602450925045</v>
      </c>
      <c r="H1073" s="13">
        <v>2.8731512143642668E-3</v>
      </c>
      <c r="I1073" s="13">
        <v>-3.8270362681609549E-2</v>
      </c>
      <c r="J1073" s="13">
        <v>0.13530383656703027</v>
      </c>
      <c r="K1073" s="13">
        <v>-4.5984771537104674E-2</v>
      </c>
      <c r="L1073" s="13">
        <v>4.1588860236134728E-3</v>
      </c>
      <c r="M1073" s="13">
        <v>-7.1699467722088461E-2</v>
      </c>
      <c r="N1073" s="13">
        <v>0.11125145643703305</v>
      </c>
      <c r="O1073" s="13">
        <v>0.37445051108737881</v>
      </c>
      <c r="P1073" s="13">
        <v>2.0873438543852929E-2</v>
      </c>
      <c r="Q1073" s="13">
        <v>0.31402097505266724</v>
      </c>
      <c r="R1073" s="13">
        <v>-0.1539864955140362</v>
      </c>
      <c r="S1073" s="13">
        <v>0.30116362696017518</v>
      </c>
      <c r="T1073" s="13">
        <v>-5.8327825705896896E-2</v>
      </c>
      <c r="U1073" s="13">
        <v>-0.13855767780304595</v>
      </c>
      <c r="V1073" s="13">
        <v>-2.889349871775504E-2</v>
      </c>
      <c r="W1073" s="149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46" t="s">
        <v>262</v>
      </c>
      <c r="C1074" s="47"/>
      <c r="D1074" s="45">
        <v>0.14000000000000001</v>
      </c>
      <c r="E1074" s="45">
        <v>0.49</v>
      </c>
      <c r="F1074" s="45">
        <v>2.8</v>
      </c>
      <c r="G1074" s="45">
        <v>1.63</v>
      </c>
      <c r="H1074" s="45">
        <v>0</v>
      </c>
      <c r="I1074" s="45">
        <v>0.37</v>
      </c>
      <c r="J1074" s="45">
        <v>1.2</v>
      </c>
      <c r="K1074" s="45">
        <v>0.44</v>
      </c>
      <c r="L1074" s="45">
        <v>0.01</v>
      </c>
      <c r="M1074" s="45">
        <v>0.67</v>
      </c>
      <c r="N1074" s="45">
        <v>0.98</v>
      </c>
      <c r="O1074" s="45">
        <v>3.36</v>
      </c>
      <c r="P1074" s="45">
        <v>0.16</v>
      </c>
      <c r="Q1074" s="45">
        <v>2.81</v>
      </c>
      <c r="R1074" s="45">
        <v>1.42</v>
      </c>
      <c r="S1074" s="45">
        <v>2.7</v>
      </c>
      <c r="T1074" s="45">
        <v>0.55000000000000004</v>
      </c>
      <c r="U1074" s="45">
        <v>1.28</v>
      </c>
      <c r="V1074" s="45">
        <v>0.28999999999999998</v>
      </c>
      <c r="W1074" s="149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B1075" s="31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BM1075" s="55"/>
    </row>
    <row r="1076" spans="1:65" ht="15">
      <c r="B1076" s="8" t="s">
        <v>609</v>
      </c>
      <c r="BM1076" s="28" t="s">
        <v>66</v>
      </c>
    </row>
    <row r="1077" spans="1:65" ht="15">
      <c r="A1077" s="25" t="s">
        <v>35</v>
      </c>
      <c r="B1077" s="18" t="s">
        <v>110</v>
      </c>
      <c r="C1077" s="15" t="s">
        <v>111</v>
      </c>
      <c r="D1077" s="16" t="s">
        <v>227</v>
      </c>
      <c r="E1077" s="17" t="s">
        <v>227</v>
      </c>
      <c r="F1077" s="17" t="s">
        <v>227</v>
      </c>
      <c r="G1077" s="17" t="s">
        <v>227</v>
      </c>
      <c r="H1077" s="17" t="s">
        <v>227</v>
      </c>
      <c r="I1077" s="17" t="s">
        <v>227</v>
      </c>
      <c r="J1077" s="17" t="s">
        <v>227</v>
      </c>
      <c r="K1077" s="17" t="s">
        <v>227</v>
      </c>
      <c r="L1077" s="17" t="s">
        <v>227</v>
      </c>
      <c r="M1077" s="17" t="s">
        <v>227</v>
      </c>
      <c r="N1077" s="17" t="s">
        <v>227</v>
      </c>
      <c r="O1077" s="17" t="s">
        <v>227</v>
      </c>
      <c r="P1077" s="17" t="s">
        <v>227</v>
      </c>
      <c r="Q1077" s="17" t="s">
        <v>227</v>
      </c>
      <c r="R1077" s="17" t="s">
        <v>227</v>
      </c>
      <c r="S1077" s="17" t="s">
        <v>227</v>
      </c>
      <c r="T1077" s="17" t="s">
        <v>227</v>
      </c>
      <c r="U1077" s="149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9" t="s">
        <v>228</v>
      </c>
      <c r="C1078" s="9" t="s">
        <v>228</v>
      </c>
      <c r="D1078" s="147" t="s">
        <v>231</v>
      </c>
      <c r="E1078" s="148" t="s">
        <v>232</v>
      </c>
      <c r="F1078" s="148" t="s">
        <v>233</v>
      </c>
      <c r="G1078" s="148" t="s">
        <v>236</v>
      </c>
      <c r="H1078" s="148" t="s">
        <v>237</v>
      </c>
      <c r="I1078" s="148" t="s">
        <v>238</v>
      </c>
      <c r="J1078" s="148" t="s">
        <v>239</v>
      </c>
      <c r="K1078" s="148" t="s">
        <v>240</v>
      </c>
      <c r="L1078" s="148" t="s">
        <v>241</v>
      </c>
      <c r="M1078" s="148" t="s">
        <v>242</v>
      </c>
      <c r="N1078" s="148" t="s">
        <v>243</v>
      </c>
      <c r="O1078" s="148" t="s">
        <v>245</v>
      </c>
      <c r="P1078" s="148" t="s">
        <v>246</v>
      </c>
      <c r="Q1078" s="148" t="s">
        <v>247</v>
      </c>
      <c r="R1078" s="148" t="s">
        <v>248</v>
      </c>
      <c r="S1078" s="148" t="s">
        <v>282</v>
      </c>
      <c r="T1078" s="148" t="s">
        <v>251</v>
      </c>
      <c r="U1078" s="149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 t="s">
        <v>3</v>
      </c>
    </row>
    <row r="1079" spans="1:65">
      <c r="A1079" s="30"/>
      <c r="B1079" s="19"/>
      <c r="C1079" s="9"/>
      <c r="D1079" s="10" t="s">
        <v>285</v>
      </c>
      <c r="E1079" s="11" t="s">
        <v>285</v>
      </c>
      <c r="F1079" s="11" t="s">
        <v>286</v>
      </c>
      <c r="G1079" s="11" t="s">
        <v>318</v>
      </c>
      <c r="H1079" s="11" t="s">
        <v>285</v>
      </c>
      <c r="I1079" s="11" t="s">
        <v>285</v>
      </c>
      <c r="J1079" s="11" t="s">
        <v>285</v>
      </c>
      <c r="K1079" s="11" t="s">
        <v>285</v>
      </c>
      <c r="L1079" s="11" t="s">
        <v>285</v>
      </c>
      <c r="M1079" s="11" t="s">
        <v>285</v>
      </c>
      <c r="N1079" s="11" t="s">
        <v>318</v>
      </c>
      <c r="O1079" s="11" t="s">
        <v>318</v>
      </c>
      <c r="P1079" s="11" t="s">
        <v>285</v>
      </c>
      <c r="Q1079" s="11" t="s">
        <v>285</v>
      </c>
      <c r="R1079" s="11" t="s">
        <v>285</v>
      </c>
      <c r="S1079" s="11" t="s">
        <v>318</v>
      </c>
      <c r="T1079" s="11" t="s">
        <v>286</v>
      </c>
      <c r="U1079" s="149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/>
      <c r="C1080" s="9"/>
      <c r="D1080" s="26" t="s">
        <v>319</v>
      </c>
      <c r="E1080" s="26" t="s">
        <v>320</v>
      </c>
      <c r="F1080" s="26" t="s">
        <v>320</v>
      </c>
      <c r="G1080" s="26" t="s">
        <v>321</v>
      </c>
      <c r="H1080" s="26" t="s">
        <v>321</v>
      </c>
      <c r="I1080" s="26" t="s">
        <v>321</v>
      </c>
      <c r="J1080" s="26" t="s">
        <v>321</v>
      </c>
      <c r="K1080" s="26" t="s">
        <v>321</v>
      </c>
      <c r="L1080" s="26" t="s">
        <v>321</v>
      </c>
      <c r="M1080" s="26" t="s">
        <v>321</v>
      </c>
      <c r="N1080" s="26" t="s">
        <v>319</v>
      </c>
      <c r="O1080" s="26" t="s">
        <v>319</v>
      </c>
      <c r="P1080" s="26" t="s">
        <v>321</v>
      </c>
      <c r="Q1080" s="26" t="s">
        <v>319</v>
      </c>
      <c r="R1080" s="26" t="s">
        <v>288</v>
      </c>
      <c r="S1080" s="26" t="s">
        <v>322</v>
      </c>
      <c r="T1080" s="26" t="s">
        <v>319</v>
      </c>
      <c r="U1080" s="149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</v>
      </c>
    </row>
    <row r="1081" spans="1:65">
      <c r="A1081" s="30"/>
      <c r="B1081" s="18">
        <v>1</v>
      </c>
      <c r="C1081" s="14">
        <v>1</v>
      </c>
      <c r="D1081" s="211">
        <v>10.35</v>
      </c>
      <c r="E1081" s="211">
        <v>14.623221927420845</v>
      </c>
      <c r="F1081" s="212">
        <v>19.245999999999999</v>
      </c>
      <c r="G1081" s="211">
        <v>12.1</v>
      </c>
      <c r="H1081" s="211">
        <v>13.85</v>
      </c>
      <c r="I1081" s="211">
        <v>15.2</v>
      </c>
      <c r="J1081" s="211">
        <v>14.8</v>
      </c>
      <c r="K1081" s="211">
        <v>13.75</v>
      </c>
      <c r="L1081" s="211">
        <v>13.65</v>
      </c>
      <c r="M1081" s="211">
        <v>14.1</v>
      </c>
      <c r="N1081" s="211">
        <v>13.543095041160001</v>
      </c>
      <c r="O1081" s="211">
        <v>10.3</v>
      </c>
      <c r="P1081" s="211">
        <v>10.78</v>
      </c>
      <c r="Q1081" s="212">
        <v>9</v>
      </c>
      <c r="R1081" s="211">
        <v>10.6</v>
      </c>
      <c r="S1081" s="211">
        <v>16.399999999999999</v>
      </c>
      <c r="T1081" s="212" t="s">
        <v>103</v>
      </c>
      <c r="U1081" s="213"/>
      <c r="V1081" s="214"/>
      <c r="W1081" s="214"/>
      <c r="X1081" s="214"/>
      <c r="Y1081" s="214"/>
      <c r="Z1081" s="214"/>
      <c r="AA1081" s="214"/>
      <c r="AB1081" s="214"/>
      <c r="AC1081" s="214"/>
      <c r="AD1081" s="214"/>
      <c r="AE1081" s="214"/>
      <c r="AF1081" s="214"/>
      <c r="AG1081" s="214"/>
      <c r="AH1081" s="214"/>
      <c r="AI1081" s="214"/>
      <c r="AJ1081" s="214"/>
      <c r="AK1081" s="214"/>
      <c r="AL1081" s="214"/>
      <c r="AM1081" s="214"/>
      <c r="AN1081" s="214"/>
      <c r="AO1081" s="214"/>
      <c r="AP1081" s="214"/>
      <c r="AQ1081" s="214"/>
      <c r="AR1081" s="214"/>
      <c r="AS1081" s="214"/>
      <c r="AT1081" s="214"/>
      <c r="AU1081" s="214"/>
      <c r="AV1081" s="214"/>
      <c r="AW1081" s="214"/>
      <c r="AX1081" s="214"/>
      <c r="AY1081" s="214"/>
      <c r="AZ1081" s="214"/>
      <c r="BA1081" s="214"/>
      <c r="BB1081" s="214"/>
      <c r="BC1081" s="214"/>
      <c r="BD1081" s="214"/>
      <c r="BE1081" s="214"/>
      <c r="BF1081" s="214"/>
      <c r="BG1081" s="214"/>
      <c r="BH1081" s="214"/>
      <c r="BI1081" s="214"/>
      <c r="BJ1081" s="214"/>
      <c r="BK1081" s="214"/>
      <c r="BL1081" s="214"/>
      <c r="BM1081" s="215">
        <v>1</v>
      </c>
    </row>
    <row r="1082" spans="1:65">
      <c r="A1082" s="30"/>
      <c r="B1082" s="19">
        <v>1</v>
      </c>
      <c r="C1082" s="9">
        <v>2</v>
      </c>
      <c r="D1082" s="216">
        <v>10.18</v>
      </c>
      <c r="E1082" s="216">
        <v>14.33138590039856</v>
      </c>
      <c r="F1082" s="218">
        <v>22.36</v>
      </c>
      <c r="G1082" s="216">
        <v>11.7</v>
      </c>
      <c r="H1082" s="216">
        <v>14.02</v>
      </c>
      <c r="I1082" s="216">
        <v>15.2</v>
      </c>
      <c r="J1082" s="216">
        <v>14.8</v>
      </c>
      <c r="K1082" s="216">
        <v>13.45</v>
      </c>
      <c r="L1082" s="216">
        <v>13.4</v>
      </c>
      <c r="M1082" s="216">
        <v>14.4</v>
      </c>
      <c r="N1082" s="216">
        <v>13.394546484360001</v>
      </c>
      <c r="O1082" s="216">
        <v>10.5</v>
      </c>
      <c r="P1082" s="216">
        <v>10.7</v>
      </c>
      <c r="Q1082" s="218">
        <v>10</v>
      </c>
      <c r="R1082" s="216">
        <v>11.4</v>
      </c>
      <c r="S1082" s="216">
        <v>15.9</v>
      </c>
      <c r="T1082" s="218" t="s">
        <v>103</v>
      </c>
      <c r="U1082" s="213"/>
      <c r="V1082" s="214"/>
      <c r="W1082" s="214"/>
      <c r="X1082" s="214"/>
      <c r="Y1082" s="214"/>
      <c r="Z1082" s="214"/>
      <c r="AA1082" s="214"/>
      <c r="AB1082" s="214"/>
      <c r="AC1082" s="214"/>
      <c r="AD1082" s="214"/>
      <c r="AE1082" s="214"/>
      <c r="AF1082" s="214"/>
      <c r="AG1082" s="214"/>
      <c r="AH1082" s="214"/>
      <c r="AI1082" s="214"/>
      <c r="AJ1082" s="214"/>
      <c r="AK1082" s="214"/>
      <c r="AL1082" s="214"/>
      <c r="AM1082" s="214"/>
      <c r="AN1082" s="214"/>
      <c r="AO1082" s="214"/>
      <c r="AP1082" s="214"/>
      <c r="AQ1082" s="214"/>
      <c r="AR1082" s="214"/>
      <c r="AS1082" s="214"/>
      <c r="AT1082" s="214"/>
      <c r="AU1082" s="214"/>
      <c r="AV1082" s="214"/>
      <c r="AW1082" s="214"/>
      <c r="AX1082" s="214"/>
      <c r="AY1082" s="214"/>
      <c r="AZ1082" s="214"/>
      <c r="BA1082" s="214"/>
      <c r="BB1082" s="214"/>
      <c r="BC1082" s="214"/>
      <c r="BD1082" s="214"/>
      <c r="BE1082" s="214"/>
      <c r="BF1082" s="214"/>
      <c r="BG1082" s="214"/>
      <c r="BH1082" s="214"/>
      <c r="BI1082" s="214"/>
      <c r="BJ1082" s="214"/>
      <c r="BK1082" s="214"/>
      <c r="BL1082" s="214"/>
      <c r="BM1082" s="215">
        <v>34</v>
      </c>
    </row>
    <row r="1083" spans="1:65">
      <c r="A1083" s="30"/>
      <c r="B1083" s="19">
        <v>1</v>
      </c>
      <c r="C1083" s="9">
        <v>3</v>
      </c>
      <c r="D1083" s="216">
        <v>10.65</v>
      </c>
      <c r="E1083" s="216">
        <v>14.525126849235729</v>
      </c>
      <c r="F1083" s="218">
        <v>21.545999999999999</v>
      </c>
      <c r="G1083" s="216">
        <v>12</v>
      </c>
      <c r="H1083" s="216">
        <v>14.41</v>
      </c>
      <c r="I1083" s="216">
        <v>15.1</v>
      </c>
      <c r="J1083" s="216">
        <v>15</v>
      </c>
      <c r="K1083" s="216">
        <v>12.85</v>
      </c>
      <c r="L1083" s="216">
        <v>14.1</v>
      </c>
      <c r="M1083" s="216">
        <v>14.9</v>
      </c>
      <c r="N1083" s="216">
        <v>13.67071807356</v>
      </c>
      <c r="O1083" s="216">
        <v>10.3</v>
      </c>
      <c r="P1083" s="217">
        <v>11.78</v>
      </c>
      <c r="Q1083" s="218">
        <v>10</v>
      </c>
      <c r="R1083" s="216">
        <v>11.3</v>
      </c>
      <c r="S1083" s="216">
        <v>16.399999999999999</v>
      </c>
      <c r="T1083" s="218" t="s">
        <v>103</v>
      </c>
      <c r="U1083" s="213"/>
      <c r="V1083" s="214"/>
      <c r="W1083" s="214"/>
      <c r="X1083" s="214"/>
      <c r="Y1083" s="214"/>
      <c r="Z1083" s="214"/>
      <c r="AA1083" s="214"/>
      <c r="AB1083" s="214"/>
      <c r="AC1083" s="214"/>
      <c r="AD1083" s="214"/>
      <c r="AE1083" s="214"/>
      <c r="AF1083" s="214"/>
      <c r="AG1083" s="214"/>
      <c r="AH1083" s="214"/>
      <c r="AI1083" s="214"/>
      <c r="AJ1083" s="214"/>
      <c r="AK1083" s="214"/>
      <c r="AL1083" s="214"/>
      <c r="AM1083" s="214"/>
      <c r="AN1083" s="214"/>
      <c r="AO1083" s="214"/>
      <c r="AP1083" s="214"/>
      <c r="AQ1083" s="214"/>
      <c r="AR1083" s="214"/>
      <c r="AS1083" s="214"/>
      <c r="AT1083" s="214"/>
      <c r="AU1083" s="214"/>
      <c r="AV1083" s="214"/>
      <c r="AW1083" s="214"/>
      <c r="AX1083" s="214"/>
      <c r="AY1083" s="214"/>
      <c r="AZ1083" s="214"/>
      <c r="BA1083" s="214"/>
      <c r="BB1083" s="214"/>
      <c r="BC1083" s="214"/>
      <c r="BD1083" s="214"/>
      <c r="BE1083" s="214"/>
      <c r="BF1083" s="214"/>
      <c r="BG1083" s="214"/>
      <c r="BH1083" s="214"/>
      <c r="BI1083" s="214"/>
      <c r="BJ1083" s="214"/>
      <c r="BK1083" s="214"/>
      <c r="BL1083" s="214"/>
      <c r="BM1083" s="215">
        <v>16</v>
      </c>
    </row>
    <row r="1084" spans="1:65">
      <c r="A1084" s="30"/>
      <c r="B1084" s="19">
        <v>1</v>
      </c>
      <c r="C1084" s="9">
        <v>4</v>
      </c>
      <c r="D1084" s="216">
        <v>10.45</v>
      </c>
      <c r="E1084" s="216">
        <v>14.490595431128803</v>
      </c>
      <c r="F1084" s="218">
        <v>21.245999999999999</v>
      </c>
      <c r="G1084" s="217">
        <v>10.3</v>
      </c>
      <c r="H1084" s="216">
        <v>14.23</v>
      </c>
      <c r="I1084" s="216">
        <v>15.1</v>
      </c>
      <c r="J1084" s="216">
        <v>15.299999999999999</v>
      </c>
      <c r="K1084" s="216">
        <v>14.05</v>
      </c>
      <c r="L1084" s="216">
        <v>13.35</v>
      </c>
      <c r="M1084" s="216">
        <v>14.4</v>
      </c>
      <c r="N1084" s="216">
        <v>13.283738044768221</v>
      </c>
      <c r="O1084" s="216">
        <v>10.199999999999999</v>
      </c>
      <c r="P1084" s="216">
        <v>10.86</v>
      </c>
      <c r="Q1084" s="218">
        <v>10</v>
      </c>
      <c r="R1084" s="216">
        <v>11.7</v>
      </c>
      <c r="S1084" s="216">
        <v>16.3</v>
      </c>
      <c r="T1084" s="218" t="s">
        <v>103</v>
      </c>
      <c r="U1084" s="213"/>
      <c r="V1084" s="214"/>
      <c r="W1084" s="214"/>
      <c r="X1084" s="214"/>
      <c r="Y1084" s="214"/>
      <c r="Z1084" s="214"/>
      <c r="AA1084" s="214"/>
      <c r="AB1084" s="214"/>
      <c r="AC1084" s="214"/>
      <c r="AD1084" s="214"/>
      <c r="AE1084" s="214"/>
      <c r="AF1084" s="214"/>
      <c r="AG1084" s="214"/>
      <c r="AH1084" s="214"/>
      <c r="AI1084" s="214"/>
      <c r="AJ1084" s="214"/>
      <c r="AK1084" s="214"/>
      <c r="AL1084" s="214"/>
      <c r="AM1084" s="214"/>
      <c r="AN1084" s="214"/>
      <c r="AO1084" s="214"/>
      <c r="AP1084" s="214"/>
      <c r="AQ1084" s="214"/>
      <c r="AR1084" s="214"/>
      <c r="AS1084" s="214"/>
      <c r="AT1084" s="214"/>
      <c r="AU1084" s="214"/>
      <c r="AV1084" s="214"/>
      <c r="AW1084" s="214"/>
      <c r="AX1084" s="214"/>
      <c r="AY1084" s="214"/>
      <c r="AZ1084" s="214"/>
      <c r="BA1084" s="214"/>
      <c r="BB1084" s="214"/>
      <c r="BC1084" s="214"/>
      <c r="BD1084" s="214"/>
      <c r="BE1084" s="214"/>
      <c r="BF1084" s="214"/>
      <c r="BG1084" s="214"/>
      <c r="BH1084" s="214"/>
      <c r="BI1084" s="214"/>
      <c r="BJ1084" s="214"/>
      <c r="BK1084" s="214"/>
      <c r="BL1084" s="214"/>
      <c r="BM1084" s="215">
        <v>13.181092909484958</v>
      </c>
    </row>
    <row r="1085" spans="1:65">
      <c r="A1085" s="30"/>
      <c r="B1085" s="19">
        <v>1</v>
      </c>
      <c r="C1085" s="9">
        <v>5</v>
      </c>
      <c r="D1085" s="216">
        <v>10.48</v>
      </c>
      <c r="E1085" s="217">
        <v>13.776769044757881</v>
      </c>
      <c r="F1085" s="218">
        <v>19.318000000000001</v>
      </c>
      <c r="G1085" s="216">
        <v>12.2</v>
      </c>
      <c r="H1085" s="216">
        <v>14.53</v>
      </c>
      <c r="I1085" s="216">
        <v>15</v>
      </c>
      <c r="J1085" s="216">
        <v>15.45</v>
      </c>
      <c r="K1085" s="216">
        <v>13.75</v>
      </c>
      <c r="L1085" s="216">
        <v>13.85</v>
      </c>
      <c r="M1085" s="216">
        <v>14.6</v>
      </c>
      <c r="N1085" s="216">
        <v>13.187453099760001</v>
      </c>
      <c r="O1085" s="216">
        <v>10.7</v>
      </c>
      <c r="P1085" s="216">
        <v>10.77</v>
      </c>
      <c r="Q1085" s="218">
        <v>10</v>
      </c>
      <c r="R1085" s="216">
        <v>11.2</v>
      </c>
      <c r="S1085" s="216">
        <v>15.8</v>
      </c>
      <c r="T1085" s="218" t="s">
        <v>103</v>
      </c>
      <c r="U1085" s="213"/>
      <c r="V1085" s="214"/>
      <c r="W1085" s="214"/>
      <c r="X1085" s="214"/>
      <c r="Y1085" s="214"/>
      <c r="Z1085" s="214"/>
      <c r="AA1085" s="214"/>
      <c r="AB1085" s="214"/>
      <c r="AC1085" s="214"/>
      <c r="AD1085" s="214"/>
      <c r="AE1085" s="214"/>
      <c r="AF1085" s="214"/>
      <c r="AG1085" s="214"/>
      <c r="AH1085" s="214"/>
      <c r="AI1085" s="214"/>
      <c r="AJ1085" s="214"/>
      <c r="AK1085" s="214"/>
      <c r="AL1085" s="214"/>
      <c r="AM1085" s="214"/>
      <c r="AN1085" s="214"/>
      <c r="AO1085" s="214"/>
      <c r="AP1085" s="214"/>
      <c r="AQ1085" s="214"/>
      <c r="AR1085" s="214"/>
      <c r="AS1085" s="214"/>
      <c r="AT1085" s="214"/>
      <c r="AU1085" s="214"/>
      <c r="AV1085" s="214"/>
      <c r="AW1085" s="214"/>
      <c r="AX1085" s="214"/>
      <c r="AY1085" s="214"/>
      <c r="AZ1085" s="214"/>
      <c r="BA1085" s="214"/>
      <c r="BB1085" s="214"/>
      <c r="BC1085" s="214"/>
      <c r="BD1085" s="214"/>
      <c r="BE1085" s="214"/>
      <c r="BF1085" s="214"/>
      <c r="BG1085" s="214"/>
      <c r="BH1085" s="214"/>
      <c r="BI1085" s="214"/>
      <c r="BJ1085" s="214"/>
      <c r="BK1085" s="214"/>
      <c r="BL1085" s="214"/>
      <c r="BM1085" s="215">
        <v>122</v>
      </c>
    </row>
    <row r="1086" spans="1:65">
      <c r="A1086" s="30"/>
      <c r="B1086" s="19">
        <v>1</v>
      </c>
      <c r="C1086" s="9">
        <v>6</v>
      </c>
      <c r="D1086" s="216">
        <v>10.52</v>
      </c>
      <c r="E1086" s="216">
        <v>14.27425930095637</v>
      </c>
      <c r="F1086" s="218">
        <v>21.797000000000001</v>
      </c>
      <c r="G1086" s="216">
        <v>11.7</v>
      </c>
      <c r="H1086" s="216">
        <v>13.58</v>
      </c>
      <c r="I1086" s="216">
        <v>14.85</v>
      </c>
      <c r="J1086" s="216">
        <v>14.8</v>
      </c>
      <c r="K1086" s="216">
        <v>13.2</v>
      </c>
      <c r="L1086" s="216">
        <v>12.9</v>
      </c>
      <c r="M1086" s="216">
        <v>14.1</v>
      </c>
      <c r="N1086" s="216">
        <v>13.696746362160001</v>
      </c>
      <c r="O1086" s="216">
        <v>10.199999999999999</v>
      </c>
      <c r="P1086" s="216">
        <v>11.1</v>
      </c>
      <c r="Q1086" s="218">
        <v>10</v>
      </c>
      <c r="R1086" s="216">
        <v>11</v>
      </c>
      <c r="S1086" s="216">
        <v>16.2</v>
      </c>
      <c r="T1086" s="218" t="s">
        <v>103</v>
      </c>
      <c r="U1086" s="213"/>
      <c r="V1086" s="214"/>
      <c r="W1086" s="214"/>
      <c r="X1086" s="214"/>
      <c r="Y1086" s="214"/>
      <c r="Z1086" s="214"/>
      <c r="AA1086" s="214"/>
      <c r="AB1086" s="214"/>
      <c r="AC1086" s="214"/>
      <c r="AD1086" s="214"/>
      <c r="AE1086" s="214"/>
      <c r="AF1086" s="214"/>
      <c r="AG1086" s="214"/>
      <c r="AH1086" s="214"/>
      <c r="AI1086" s="214"/>
      <c r="AJ1086" s="214"/>
      <c r="AK1086" s="214"/>
      <c r="AL1086" s="214"/>
      <c r="AM1086" s="214"/>
      <c r="AN1086" s="214"/>
      <c r="AO1086" s="214"/>
      <c r="AP1086" s="214"/>
      <c r="AQ1086" s="214"/>
      <c r="AR1086" s="214"/>
      <c r="AS1086" s="214"/>
      <c r="AT1086" s="214"/>
      <c r="AU1086" s="214"/>
      <c r="AV1086" s="214"/>
      <c r="AW1086" s="214"/>
      <c r="AX1086" s="214"/>
      <c r="AY1086" s="214"/>
      <c r="AZ1086" s="214"/>
      <c r="BA1086" s="214"/>
      <c r="BB1086" s="214"/>
      <c r="BC1086" s="214"/>
      <c r="BD1086" s="214"/>
      <c r="BE1086" s="214"/>
      <c r="BF1086" s="214"/>
      <c r="BG1086" s="214"/>
      <c r="BH1086" s="214"/>
      <c r="BI1086" s="214"/>
      <c r="BJ1086" s="214"/>
      <c r="BK1086" s="214"/>
      <c r="BL1086" s="214"/>
      <c r="BM1086" s="219"/>
    </row>
    <row r="1087" spans="1:65">
      <c r="A1087" s="30"/>
      <c r="B1087" s="20" t="s">
        <v>258</v>
      </c>
      <c r="C1087" s="12"/>
      <c r="D1087" s="220">
        <v>10.438333333333333</v>
      </c>
      <c r="E1087" s="220">
        <v>14.336893075649698</v>
      </c>
      <c r="F1087" s="220">
        <v>20.918833333333332</v>
      </c>
      <c r="G1087" s="220">
        <v>11.666666666666666</v>
      </c>
      <c r="H1087" s="220">
        <v>14.103333333333333</v>
      </c>
      <c r="I1087" s="220">
        <v>15.074999999999998</v>
      </c>
      <c r="J1087" s="220">
        <v>15.024999999999999</v>
      </c>
      <c r="K1087" s="220">
        <v>13.508333333333333</v>
      </c>
      <c r="L1087" s="220">
        <v>13.541666666666666</v>
      </c>
      <c r="M1087" s="220">
        <v>14.416666666666664</v>
      </c>
      <c r="N1087" s="220">
        <v>13.462716184294704</v>
      </c>
      <c r="O1087" s="220">
        <v>10.366666666666667</v>
      </c>
      <c r="P1087" s="220">
        <v>10.998333333333333</v>
      </c>
      <c r="Q1087" s="220">
        <v>9.8333333333333339</v>
      </c>
      <c r="R1087" s="220">
        <v>11.200000000000001</v>
      </c>
      <c r="S1087" s="220">
        <v>16.166666666666668</v>
      </c>
      <c r="T1087" s="220" t="s">
        <v>692</v>
      </c>
      <c r="U1087" s="213"/>
      <c r="V1087" s="214"/>
      <c r="W1087" s="214"/>
      <c r="X1087" s="214"/>
      <c r="Y1087" s="214"/>
      <c r="Z1087" s="214"/>
      <c r="AA1087" s="214"/>
      <c r="AB1087" s="214"/>
      <c r="AC1087" s="214"/>
      <c r="AD1087" s="214"/>
      <c r="AE1087" s="214"/>
      <c r="AF1087" s="214"/>
      <c r="AG1087" s="214"/>
      <c r="AH1087" s="214"/>
      <c r="AI1087" s="214"/>
      <c r="AJ1087" s="214"/>
      <c r="AK1087" s="214"/>
      <c r="AL1087" s="214"/>
      <c r="AM1087" s="214"/>
      <c r="AN1087" s="214"/>
      <c r="AO1087" s="214"/>
      <c r="AP1087" s="214"/>
      <c r="AQ1087" s="214"/>
      <c r="AR1087" s="214"/>
      <c r="AS1087" s="214"/>
      <c r="AT1087" s="214"/>
      <c r="AU1087" s="214"/>
      <c r="AV1087" s="214"/>
      <c r="AW1087" s="214"/>
      <c r="AX1087" s="214"/>
      <c r="AY1087" s="214"/>
      <c r="AZ1087" s="214"/>
      <c r="BA1087" s="214"/>
      <c r="BB1087" s="214"/>
      <c r="BC1087" s="214"/>
      <c r="BD1087" s="214"/>
      <c r="BE1087" s="214"/>
      <c r="BF1087" s="214"/>
      <c r="BG1087" s="214"/>
      <c r="BH1087" s="214"/>
      <c r="BI1087" s="214"/>
      <c r="BJ1087" s="214"/>
      <c r="BK1087" s="214"/>
      <c r="BL1087" s="214"/>
      <c r="BM1087" s="219"/>
    </row>
    <row r="1088" spans="1:65">
      <c r="A1088" s="30"/>
      <c r="B1088" s="3" t="s">
        <v>259</v>
      </c>
      <c r="C1088" s="29"/>
      <c r="D1088" s="216">
        <v>10.465</v>
      </c>
      <c r="E1088" s="216">
        <v>14.410990665763681</v>
      </c>
      <c r="F1088" s="216">
        <v>21.396000000000001</v>
      </c>
      <c r="G1088" s="216">
        <v>11.85</v>
      </c>
      <c r="H1088" s="216">
        <v>14.125</v>
      </c>
      <c r="I1088" s="216">
        <v>15.1</v>
      </c>
      <c r="J1088" s="216">
        <v>14.9</v>
      </c>
      <c r="K1088" s="216">
        <v>13.6</v>
      </c>
      <c r="L1088" s="216">
        <v>13.525</v>
      </c>
      <c r="M1088" s="216">
        <v>14.4</v>
      </c>
      <c r="N1088" s="216">
        <v>13.46882076276</v>
      </c>
      <c r="O1088" s="216">
        <v>10.3</v>
      </c>
      <c r="P1088" s="216">
        <v>10.82</v>
      </c>
      <c r="Q1088" s="216">
        <v>10</v>
      </c>
      <c r="R1088" s="216">
        <v>11.25</v>
      </c>
      <c r="S1088" s="216">
        <v>16.25</v>
      </c>
      <c r="T1088" s="216" t="s">
        <v>692</v>
      </c>
      <c r="U1088" s="213"/>
      <c r="V1088" s="214"/>
      <c r="W1088" s="214"/>
      <c r="X1088" s="214"/>
      <c r="Y1088" s="214"/>
      <c r="Z1088" s="214"/>
      <c r="AA1088" s="214"/>
      <c r="AB1088" s="214"/>
      <c r="AC1088" s="214"/>
      <c r="AD1088" s="214"/>
      <c r="AE1088" s="214"/>
      <c r="AF1088" s="214"/>
      <c r="AG1088" s="214"/>
      <c r="AH1088" s="214"/>
      <c r="AI1088" s="214"/>
      <c r="AJ1088" s="214"/>
      <c r="AK1088" s="214"/>
      <c r="AL1088" s="214"/>
      <c r="AM1088" s="214"/>
      <c r="AN1088" s="214"/>
      <c r="AO1088" s="214"/>
      <c r="AP1088" s="214"/>
      <c r="AQ1088" s="214"/>
      <c r="AR1088" s="214"/>
      <c r="AS1088" s="214"/>
      <c r="AT1088" s="214"/>
      <c r="AU1088" s="214"/>
      <c r="AV1088" s="214"/>
      <c r="AW1088" s="214"/>
      <c r="AX1088" s="214"/>
      <c r="AY1088" s="214"/>
      <c r="AZ1088" s="214"/>
      <c r="BA1088" s="214"/>
      <c r="BB1088" s="214"/>
      <c r="BC1088" s="214"/>
      <c r="BD1088" s="214"/>
      <c r="BE1088" s="214"/>
      <c r="BF1088" s="214"/>
      <c r="BG1088" s="214"/>
      <c r="BH1088" s="214"/>
      <c r="BI1088" s="214"/>
      <c r="BJ1088" s="214"/>
      <c r="BK1088" s="214"/>
      <c r="BL1088" s="214"/>
      <c r="BM1088" s="219"/>
    </row>
    <row r="1089" spans="1:65">
      <c r="A1089" s="30"/>
      <c r="B1089" s="3" t="s">
        <v>260</v>
      </c>
      <c r="C1089" s="29"/>
      <c r="D1089" s="216">
        <v>0.15992706671063134</v>
      </c>
      <c r="E1089" s="216">
        <v>0.30289695529962807</v>
      </c>
      <c r="F1089" s="216">
        <v>1.3198145955650991</v>
      </c>
      <c r="G1089" s="216">
        <v>0.70047602861673008</v>
      </c>
      <c r="H1089" s="216">
        <v>0.35696871945125197</v>
      </c>
      <c r="I1089" s="216">
        <v>0.13322912594474209</v>
      </c>
      <c r="J1089" s="216">
        <v>0.28591956910991517</v>
      </c>
      <c r="K1089" s="216">
        <v>0.4340698868461933</v>
      </c>
      <c r="L1089" s="216">
        <v>0.42120857857677407</v>
      </c>
      <c r="M1089" s="216">
        <v>0.30605010483034772</v>
      </c>
      <c r="N1089" s="216">
        <v>0.20830060914249607</v>
      </c>
      <c r="O1089" s="216">
        <v>0.19663841605003493</v>
      </c>
      <c r="P1089" s="216">
        <v>0.40725503884748521</v>
      </c>
      <c r="Q1089" s="216">
        <v>0.40824829046386302</v>
      </c>
      <c r="R1089" s="216">
        <v>0.37416573867739411</v>
      </c>
      <c r="S1089" s="216">
        <v>0.25819888974716038</v>
      </c>
      <c r="T1089" s="216" t="s">
        <v>692</v>
      </c>
      <c r="U1089" s="213"/>
      <c r="V1089" s="214"/>
      <c r="W1089" s="214"/>
      <c r="X1089" s="214"/>
      <c r="Y1089" s="214"/>
      <c r="Z1089" s="214"/>
      <c r="AA1089" s="214"/>
      <c r="AB1089" s="214"/>
      <c r="AC1089" s="214"/>
      <c r="AD1089" s="214"/>
      <c r="AE1089" s="214"/>
      <c r="AF1089" s="214"/>
      <c r="AG1089" s="214"/>
      <c r="AH1089" s="214"/>
      <c r="AI1089" s="214"/>
      <c r="AJ1089" s="214"/>
      <c r="AK1089" s="214"/>
      <c r="AL1089" s="214"/>
      <c r="AM1089" s="214"/>
      <c r="AN1089" s="214"/>
      <c r="AO1089" s="214"/>
      <c r="AP1089" s="214"/>
      <c r="AQ1089" s="214"/>
      <c r="AR1089" s="214"/>
      <c r="AS1089" s="214"/>
      <c r="AT1089" s="214"/>
      <c r="AU1089" s="214"/>
      <c r="AV1089" s="214"/>
      <c r="AW1089" s="214"/>
      <c r="AX1089" s="214"/>
      <c r="AY1089" s="214"/>
      <c r="AZ1089" s="214"/>
      <c r="BA1089" s="214"/>
      <c r="BB1089" s="214"/>
      <c r="BC1089" s="214"/>
      <c r="BD1089" s="214"/>
      <c r="BE1089" s="214"/>
      <c r="BF1089" s="214"/>
      <c r="BG1089" s="214"/>
      <c r="BH1089" s="214"/>
      <c r="BI1089" s="214"/>
      <c r="BJ1089" s="214"/>
      <c r="BK1089" s="214"/>
      <c r="BL1089" s="214"/>
      <c r="BM1089" s="219"/>
    </row>
    <row r="1090" spans="1:65">
      <c r="A1090" s="30"/>
      <c r="B1090" s="3" t="s">
        <v>86</v>
      </c>
      <c r="C1090" s="29"/>
      <c r="D1090" s="13">
        <v>1.5321130452878622E-2</v>
      </c>
      <c r="E1090" s="13">
        <v>2.1127098716672395E-2</v>
      </c>
      <c r="F1090" s="13">
        <v>6.3092170320130939E-2</v>
      </c>
      <c r="G1090" s="13">
        <v>6.0040802452862585E-2</v>
      </c>
      <c r="H1090" s="13">
        <v>2.5310946782173386E-2</v>
      </c>
      <c r="I1090" s="13">
        <v>8.8377529648253472E-3</v>
      </c>
      <c r="J1090" s="13">
        <v>1.9029588626283872E-2</v>
      </c>
      <c r="K1090" s="13">
        <v>3.2133489464246268E-2</v>
      </c>
      <c r="L1090" s="13">
        <v>3.1104633494900242E-2</v>
      </c>
      <c r="M1090" s="13">
        <v>2.1228909005573254E-2</v>
      </c>
      <c r="N1090" s="13">
        <v>1.5472405886822065E-2</v>
      </c>
      <c r="O1090" s="13">
        <v>1.8968335953379576E-2</v>
      </c>
      <c r="P1090" s="13">
        <v>3.702879577337341E-2</v>
      </c>
      <c r="Q1090" s="13">
        <v>4.1516775301409799E-2</v>
      </c>
      <c r="R1090" s="13">
        <v>3.3407655239053043E-2</v>
      </c>
      <c r="S1090" s="13">
        <v>1.5971065345185175E-2</v>
      </c>
      <c r="T1090" s="13" t="s">
        <v>692</v>
      </c>
      <c r="U1090" s="149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261</v>
      </c>
      <c r="C1091" s="29"/>
      <c r="D1091" s="13">
        <v>-0.2080828649783637</v>
      </c>
      <c r="E1091" s="13">
        <v>8.7686216469427869E-2</v>
      </c>
      <c r="F1091" s="13">
        <v>0.58703329663053871</v>
      </c>
      <c r="G1091" s="13">
        <v>-0.11489382961017813</v>
      </c>
      <c r="H1091" s="13">
        <v>6.9966916262667489E-2</v>
      </c>
      <c r="I1091" s="13">
        <v>0.14368361588227674</v>
      </c>
      <c r="J1091" s="13">
        <v>0.13989030372346334</v>
      </c>
      <c r="K1091" s="13">
        <v>2.4826501572786652E-2</v>
      </c>
      <c r="L1091" s="13">
        <v>2.7355376345328919E-2</v>
      </c>
      <c r="M1091" s="13">
        <v>9.3738339124565417E-2</v>
      </c>
      <c r="N1091" s="13">
        <v>2.1365699850813824E-2</v>
      </c>
      <c r="O1091" s="13">
        <v>-0.21351994573932964</v>
      </c>
      <c r="P1091" s="13">
        <v>-0.16559776879965216</v>
      </c>
      <c r="Q1091" s="13">
        <v>-0.25398194210000724</v>
      </c>
      <c r="R1091" s="13">
        <v>-0.15029807642577087</v>
      </c>
      <c r="S1091" s="13">
        <v>0.22650426468303908</v>
      </c>
      <c r="T1091" s="13" t="s">
        <v>692</v>
      </c>
      <c r="U1091" s="149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46" t="s">
        <v>262</v>
      </c>
      <c r="C1092" s="47"/>
      <c r="D1092" s="45">
        <v>1.22</v>
      </c>
      <c r="E1092" s="45">
        <v>0.32</v>
      </c>
      <c r="F1092" s="45">
        <v>2.93</v>
      </c>
      <c r="G1092" s="45">
        <v>0.74</v>
      </c>
      <c r="H1092" s="45">
        <v>0.23</v>
      </c>
      <c r="I1092" s="45">
        <v>0.61</v>
      </c>
      <c r="J1092" s="45">
        <v>0.59</v>
      </c>
      <c r="K1092" s="45">
        <v>0.01</v>
      </c>
      <c r="L1092" s="45">
        <v>0.01</v>
      </c>
      <c r="M1092" s="45">
        <v>0.35</v>
      </c>
      <c r="N1092" s="45">
        <v>0.02</v>
      </c>
      <c r="O1092" s="45">
        <v>1.25</v>
      </c>
      <c r="P1092" s="45">
        <v>1</v>
      </c>
      <c r="Q1092" s="45" t="s">
        <v>263</v>
      </c>
      <c r="R1092" s="45">
        <v>0.92</v>
      </c>
      <c r="S1092" s="45">
        <v>1.05</v>
      </c>
      <c r="T1092" s="45">
        <v>4.3600000000000003</v>
      </c>
      <c r="U1092" s="149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B1093" s="31" t="s">
        <v>331</v>
      </c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BM1093" s="55"/>
    </row>
    <row r="1094" spans="1:65">
      <c r="BM1094" s="55"/>
    </row>
    <row r="1095" spans="1:65" ht="15">
      <c r="B1095" s="8" t="s">
        <v>610</v>
      </c>
      <c r="BM1095" s="28" t="s">
        <v>66</v>
      </c>
    </row>
    <row r="1096" spans="1:65" ht="15">
      <c r="A1096" s="25" t="s">
        <v>38</v>
      </c>
      <c r="B1096" s="18" t="s">
        <v>110</v>
      </c>
      <c r="C1096" s="15" t="s">
        <v>111</v>
      </c>
      <c r="D1096" s="16" t="s">
        <v>227</v>
      </c>
      <c r="E1096" s="17" t="s">
        <v>227</v>
      </c>
      <c r="F1096" s="17" t="s">
        <v>227</v>
      </c>
      <c r="G1096" s="17" t="s">
        <v>227</v>
      </c>
      <c r="H1096" s="17" t="s">
        <v>227</v>
      </c>
      <c r="I1096" s="17" t="s">
        <v>227</v>
      </c>
      <c r="J1096" s="17" t="s">
        <v>227</v>
      </c>
      <c r="K1096" s="17" t="s">
        <v>227</v>
      </c>
      <c r="L1096" s="17" t="s">
        <v>227</v>
      </c>
      <c r="M1096" s="17" t="s">
        <v>227</v>
      </c>
      <c r="N1096" s="17" t="s">
        <v>227</v>
      </c>
      <c r="O1096" s="17" t="s">
        <v>227</v>
      </c>
      <c r="P1096" s="17" t="s">
        <v>227</v>
      </c>
      <c r="Q1096" s="17" t="s">
        <v>227</v>
      </c>
      <c r="R1096" s="17" t="s">
        <v>227</v>
      </c>
      <c r="S1096" s="149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 t="s">
        <v>228</v>
      </c>
      <c r="C1097" s="9" t="s">
        <v>228</v>
      </c>
      <c r="D1097" s="147" t="s">
        <v>231</v>
      </c>
      <c r="E1097" s="148" t="s">
        <v>232</v>
      </c>
      <c r="F1097" s="148" t="s">
        <v>233</v>
      </c>
      <c r="G1097" s="148" t="s">
        <v>236</v>
      </c>
      <c r="H1097" s="148" t="s">
        <v>237</v>
      </c>
      <c r="I1097" s="148" t="s">
        <v>238</v>
      </c>
      <c r="J1097" s="148" t="s">
        <v>239</v>
      </c>
      <c r="K1097" s="148" t="s">
        <v>240</v>
      </c>
      <c r="L1097" s="148" t="s">
        <v>241</v>
      </c>
      <c r="M1097" s="148" t="s">
        <v>242</v>
      </c>
      <c r="N1097" s="148" t="s">
        <v>243</v>
      </c>
      <c r="O1097" s="148" t="s">
        <v>245</v>
      </c>
      <c r="P1097" s="148" t="s">
        <v>282</v>
      </c>
      <c r="Q1097" s="148" t="s">
        <v>252</v>
      </c>
      <c r="R1097" s="148" t="s">
        <v>296</v>
      </c>
      <c r="S1097" s="149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 t="s">
        <v>3</v>
      </c>
    </row>
    <row r="1098" spans="1:65">
      <c r="A1098" s="30"/>
      <c r="B1098" s="19"/>
      <c r="C1098" s="9"/>
      <c r="D1098" s="10" t="s">
        <v>285</v>
      </c>
      <c r="E1098" s="11" t="s">
        <v>285</v>
      </c>
      <c r="F1098" s="11" t="s">
        <v>286</v>
      </c>
      <c r="G1098" s="11" t="s">
        <v>318</v>
      </c>
      <c r="H1098" s="11" t="s">
        <v>285</v>
      </c>
      <c r="I1098" s="11" t="s">
        <v>285</v>
      </c>
      <c r="J1098" s="11" t="s">
        <v>285</v>
      </c>
      <c r="K1098" s="11" t="s">
        <v>285</v>
      </c>
      <c r="L1098" s="11" t="s">
        <v>285</v>
      </c>
      <c r="M1098" s="11" t="s">
        <v>285</v>
      </c>
      <c r="N1098" s="11" t="s">
        <v>318</v>
      </c>
      <c r="O1098" s="11" t="s">
        <v>318</v>
      </c>
      <c r="P1098" s="11" t="s">
        <v>318</v>
      </c>
      <c r="Q1098" s="11" t="s">
        <v>285</v>
      </c>
      <c r="R1098" s="11" t="s">
        <v>286</v>
      </c>
      <c r="S1098" s="149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/>
      <c r="C1099" s="9"/>
      <c r="D1099" s="26" t="s">
        <v>319</v>
      </c>
      <c r="E1099" s="26" t="s">
        <v>320</v>
      </c>
      <c r="F1099" s="26" t="s">
        <v>320</v>
      </c>
      <c r="G1099" s="26" t="s">
        <v>321</v>
      </c>
      <c r="H1099" s="26" t="s">
        <v>321</v>
      </c>
      <c r="I1099" s="26" t="s">
        <v>321</v>
      </c>
      <c r="J1099" s="26" t="s">
        <v>321</v>
      </c>
      <c r="K1099" s="26" t="s">
        <v>321</v>
      </c>
      <c r="L1099" s="26" t="s">
        <v>321</v>
      </c>
      <c r="M1099" s="26" t="s">
        <v>321</v>
      </c>
      <c r="N1099" s="26" t="s">
        <v>319</v>
      </c>
      <c r="O1099" s="26" t="s">
        <v>319</v>
      </c>
      <c r="P1099" s="26" t="s">
        <v>322</v>
      </c>
      <c r="Q1099" s="26" t="s">
        <v>257</v>
      </c>
      <c r="R1099" s="26" t="s">
        <v>321</v>
      </c>
      <c r="S1099" s="149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2</v>
      </c>
    </row>
    <row r="1100" spans="1:65">
      <c r="A1100" s="30"/>
      <c r="B1100" s="18">
        <v>1</v>
      </c>
      <c r="C1100" s="14">
        <v>1</v>
      </c>
      <c r="D1100" s="211">
        <v>10.41</v>
      </c>
      <c r="E1100" s="228">
        <v>11.253661585865908</v>
      </c>
      <c r="F1100" s="211">
        <v>10.021000000000001</v>
      </c>
      <c r="G1100" s="211">
        <v>11.6</v>
      </c>
      <c r="H1100" s="228">
        <v>9.8800000000000008</v>
      </c>
      <c r="I1100" s="211">
        <v>11.25</v>
      </c>
      <c r="J1100" s="211">
        <v>11.55</v>
      </c>
      <c r="K1100" s="211">
        <v>10.85</v>
      </c>
      <c r="L1100" s="211">
        <v>10.65</v>
      </c>
      <c r="M1100" s="211">
        <v>10.55</v>
      </c>
      <c r="N1100" s="211">
        <v>10.977696572399998</v>
      </c>
      <c r="O1100" s="212">
        <v>14.3</v>
      </c>
      <c r="P1100" s="211">
        <v>13.2</v>
      </c>
      <c r="Q1100" s="211">
        <v>11.7</v>
      </c>
      <c r="R1100" s="211">
        <v>10.206</v>
      </c>
      <c r="S1100" s="213"/>
      <c r="T1100" s="214"/>
      <c r="U1100" s="214"/>
      <c r="V1100" s="214"/>
      <c r="W1100" s="214"/>
      <c r="X1100" s="214"/>
      <c r="Y1100" s="214"/>
      <c r="Z1100" s="214"/>
      <c r="AA1100" s="214"/>
      <c r="AB1100" s="214"/>
      <c r="AC1100" s="214"/>
      <c r="AD1100" s="214"/>
      <c r="AE1100" s="214"/>
      <c r="AF1100" s="214"/>
      <c r="AG1100" s="214"/>
      <c r="AH1100" s="214"/>
      <c r="AI1100" s="214"/>
      <c r="AJ1100" s="214"/>
      <c r="AK1100" s="214"/>
      <c r="AL1100" s="214"/>
      <c r="AM1100" s="214"/>
      <c r="AN1100" s="214"/>
      <c r="AO1100" s="214"/>
      <c r="AP1100" s="214"/>
      <c r="AQ1100" s="214"/>
      <c r="AR1100" s="214"/>
      <c r="AS1100" s="214"/>
      <c r="AT1100" s="214"/>
      <c r="AU1100" s="214"/>
      <c r="AV1100" s="214"/>
      <c r="AW1100" s="214"/>
      <c r="AX1100" s="214"/>
      <c r="AY1100" s="214"/>
      <c r="AZ1100" s="214"/>
      <c r="BA1100" s="214"/>
      <c r="BB1100" s="214"/>
      <c r="BC1100" s="214"/>
      <c r="BD1100" s="214"/>
      <c r="BE1100" s="214"/>
      <c r="BF1100" s="214"/>
      <c r="BG1100" s="214"/>
      <c r="BH1100" s="214"/>
      <c r="BI1100" s="214"/>
      <c r="BJ1100" s="214"/>
      <c r="BK1100" s="214"/>
      <c r="BL1100" s="214"/>
      <c r="BM1100" s="215">
        <v>1</v>
      </c>
    </row>
    <row r="1101" spans="1:65">
      <c r="A1101" s="30"/>
      <c r="B1101" s="19">
        <v>1</v>
      </c>
      <c r="C1101" s="9">
        <v>2</v>
      </c>
      <c r="D1101" s="216">
        <v>10.51</v>
      </c>
      <c r="E1101" s="216">
        <v>11.024329605933918</v>
      </c>
      <c r="F1101" s="216">
        <v>10.442</v>
      </c>
      <c r="G1101" s="216">
        <v>11.3</v>
      </c>
      <c r="H1101" s="216">
        <v>10.71</v>
      </c>
      <c r="I1101" s="216">
        <v>11.3</v>
      </c>
      <c r="J1101" s="216">
        <v>11.2</v>
      </c>
      <c r="K1101" s="216">
        <v>10.55</v>
      </c>
      <c r="L1101" s="216">
        <v>11</v>
      </c>
      <c r="M1101" s="216">
        <v>10.95</v>
      </c>
      <c r="N1101" s="216">
        <v>10.980611075999999</v>
      </c>
      <c r="O1101" s="218">
        <v>14</v>
      </c>
      <c r="P1101" s="216">
        <v>13.1</v>
      </c>
      <c r="Q1101" s="216">
        <v>12.2</v>
      </c>
      <c r="R1101" s="216">
        <v>9.1359999999999992</v>
      </c>
      <c r="S1101" s="213"/>
      <c r="T1101" s="214"/>
      <c r="U1101" s="214"/>
      <c r="V1101" s="214"/>
      <c r="W1101" s="214"/>
      <c r="X1101" s="214"/>
      <c r="Y1101" s="214"/>
      <c r="Z1101" s="214"/>
      <c r="AA1101" s="214"/>
      <c r="AB1101" s="214"/>
      <c r="AC1101" s="214"/>
      <c r="AD1101" s="214"/>
      <c r="AE1101" s="214"/>
      <c r="AF1101" s="214"/>
      <c r="AG1101" s="214"/>
      <c r="AH1101" s="214"/>
      <c r="AI1101" s="214"/>
      <c r="AJ1101" s="214"/>
      <c r="AK1101" s="214"/>
      <c r="AL1101" s="214"/>
      <c r="AM1101" s="214"/>
      <c r="AN1101" s="214"/>
      <c r="AO1101" s="214"/>
      <c r="AP1101" s="214"/>
      <c r="AQ1101" s="214"/>
      <c r="AR1101" s="214"/>
      <c r="AS1101" s="214"/>
      <c r="AT1101" s="214"/>
      <c r="AU1101" s="214"/>
      <c r="AV1101" s="214"/>
      <c r="AW1101" s="214"/>
      <c r="AX1101" s="214"/>
      <c r="AY1101" s="214"/>
      <c r="AZ1101" s="214"/>
      <c r="BA1101" s="214"/>
      <c r="BB1101" s="214"/>
      <c r="BC1101" s="214"/>
      <c r="BD1101" s="214"/>
      <c r="BE1101" s="214"/>
      <c r="BF1101" s="214"/>
      <c r="BG1101" s="214"/>
      <c r="BH1101" s="214"/>
      <c r="BI1101" s="214"/>
      <c r="BJ1101" s="214"/>
      <c r="BK1101" s="214"/>
      <c r="BL1101" s="214"/>
      <c r="BM1101" s="215">
        <v>35</v>
      </c>
    </row>
    <row r="1102" spans="1:65">
      <c r="A1102" s="30"/>
      <c r="B1102" s="19">
        <v>1</v>
      </c>
      <c r="C1102" s="9">
        <v>3</v>
      </c>
      <c r="D1102" s="216">
        <v>10.36</v>
      </c>
      <c r="E1102" s="216">
        <v>10.886548679944678</v>
      </c>
      <c r="F1102" s="216">
        <v>9.7170000000000005</v>
      </c>
      <c r="G1102" s="216">
        <v>11.4</v>
      </c>
      <c r="H1102" s="216">
        <v>10.47</v>
      </c>
      <c r="I1102" s="216">
        <v>10.9</v>
      </c>
      <c r="J1102" s="216">
        <v>11.4</v>
      </c>
      <c r="K1102" s="217">
        <v>9.93</v>
      </c>
      <c r="L1102" s="216">
        <v>10.8</v>
      </c>
      <c r="M1102" s="216">
        <v>10.85</v>
      </c>
      <c r="N1102" s="216">
        <v>11.364528545999997</v>
      </c>
      <c r="O1102" s="218">
        <v>14.5</v>
      </c>
      <c r="P1102" s="216">
        <v>12.9</v>
      </c>
      <c r="Q1102" s="216">
        <v>11.7</v>
      </c>
      <c r="R1102" s="216">
        <v>10.170999999999999</v>
      </c>
      <c r="S1102" s="213"/>
      <c r="T1102" s="214"/>
      <c r="U1102" s="214"/>
      <c r="V1102" s="214"/>
      <c r="W1102" s="214"/>
      <c r="X1102" s="214"/>
      <c r="Y1102" s="214"/>
      <c r="Z1102" s="214"/>
      <c r="AA1102" s="214"/>
      <c r="AB1102" s="214"/>
      <c r="AC1102" s="214"/>
      <c r="AD1102" s="214"/>
      <c r="AE1102" s="214"/>
      <c r="AF1102" s="214"/>
      <c r="AG1102" s="214"/>
      <c r="AH1102" s="214"/>
      <c r="AI1102" s="214"/>
      <c r="AJ1102" s="214"/>
      <c r="AK1102" s="214"/>
      <c r="AL1102" s="214"/>
      <c r="AM1102" s="214"/>
      <c r="AN1102" s="214"/>
      <c r="AO1102" s="214"/>
      <c r="AP1102" s="214"/>
      <c r="AQ1102" s="214"/>
      <c r="AR1102" s="214"/>
      <c r="AS1102" s="214"/>
      <c r="AT1102" s="214"/>
      <c r="AU1102" s="214"/>
      <c r="AV1102" s="214"/>
      <c r="AW1102" s="214"/>
      <c r="AX1102" s="214"/>
      <c r="AY1102" s="214"/>
      <c r="AZ1102" s="214"/>
      <c r="BA1102" s="214"/>
      <c r="BB1102" s="214"/>
      <c r="BC1102" s="214"/>
      <c r="BD1102" s="214"/>
      <c r="BE1102" s="214"/>
      <c r="BF1102" s="214"/>
      <c r="BG1102" s="214"/>
      <c r="BH1102" s="214"/>
      <c r="BI1102" s="214"/>
      <c r="BJ1102" s="214"/>
      <c r="BK1102" s="214"/>
      <c r="BL1102" s="214"/>
      <c r="BM1102" s="215">
        <v>16</v>
      </c>
    </row>
    <row r="1103" spans="1:65">
      <c r="A1103" s="30"/>
      <c r="B1103" s="19">
        <v>1</v>
      </c>
      <c r="C1103" s="9">
        <v>4</v>
      </c>
      <c r="D1103" s="216">
        <v>10.32</v>
      </c>
      <c r="E1103" s="216">
        <v>10.849088335967256</v>
      </c>
      <c r="F1103" s="216">
        <v>10.778</v>
      </c>
      <c r="G1103" s="216">
        <v>11.4</v>
      </c>
      <c r="H1103" s="216">
        <v>10.72</v>
      </c>
      <c r="I1103" s="216">
        <v>11.2</v>
      </c>
      <c r="J1103" s="216">
        <v>11.45</v>
      </c>
      <c r="K1103" s="216">
        <v>11</v>
      </c>
      <c r="L1103" s="216">
        <v>10.6</v>
      </c>
      <c r="M1103" s="216">
        <v>10.95</v>
      </c>
      <c r="N1103" s="216">
        <v>11.254666843199997</v>
      </c>
      <c r="O1103" s="218">
        <v>14.4</v>
      </c>
      <c r="P1103" s="216">
        <v>12</v>
      </c>
      <c r="Q1103" s="216">
        <v>11.3</v>
      </c>
      <c r="R1103" s="216">
        <v>9.3680000000000003</v>
      </c>
      <c r="S1103" s="213"/>
      <c r="T1103" s="214"/>
      <c r="U1103" s="214"/>
      <c r="V1103" s="214"/>
      <c r="W1103" s="214"/>
      <c r="X1103" s="214"/>
      <c r="Y1103" s="214"/>
      <c r="Z1103" s="214"/>
      <c r="AA1103" s="214"/>
      <c r="AB1103" s="214"/>
      <c r="AC1103" s="214"/>
      <c r="AD1103" s="214"/>
      <c r="AE1103" s="214"/>
      <c r="AF1103" s="214"/>
      <c r="AG1103" s="214"/>
      <c r="AH1103" s="214"/>
      <c r="AI1103" s="214"/>
      <c r="AJ1103" s="214"/>
      <c r="AK1103" s="214"/>
      <c r="AL1103" s="214"/>
      <c r="AM1103" s="214"/>
      <c r="AN1103" s="214"/>
      <c r="AO1103" s="214"/>
      <c r="AP1103" s="214"/>
      <c r="AQ1103" s="214"/>
      <c r="AR1103" s="214"/>
      <c r="AS1103" s="214"/>
      <c r="AT1103" s="214"/>
      <c r="AU1103" s="214"/>
      <c r="AV1103" s="214"/>
      <c r="AW1103" s="214"/>
      <c r="AX1103" s="214"/>
      <c r="AY1103" s="214"/>
      <c r="AZ1103" s="214"/>
      <c r="BA1103" s="214"/>
      <c r="BB1103" s="214"/>
      <c r="BC1103" s="214"/>
      <c r="BD1103" s="214"/>
      <c r="BE1103" s="214"/>
      <c r="BF1103" s="214"/>
      <c r="BG1103" s="214"/>
      <c r="BH1103" s="214"/>
      <c r="BI1103" s="214"/>
      <c r="BJ1103" s="214"/>
      <c r="BK1103" s="214"/>
      <c r="BL1103" s="214"/>
      <c r="BM1103" s="215">
        <v>10.994568020830672</v>
      </c>
    </row>
    <row r="1104" spans="1:65">
      <c r="A1104" s="30"/>
      <c r="B1104" s="19">
        <v>1</v>
      </c>
      <c r="C1104" s="9">
        <v>5</v>
      </c>
      <c r="D1104" s="216">
        <v>10.42</v>
      </c>
      <c r="E1104" s="216">
        <v>10.853721575174973</v>
      </c>
      <c r="F1104" s="216">
        <v>9.9879999999999995</v>
      </c>
      <c r="G1104" s="216">
        <v>11.6</v>
      </c>
      <c r="H1104" s="216">
        <v>10.55</v>
      </c>
      <c r="I1104" s="216">
        <v>11.15</v>
      </c>
      <c r="J1104" s="216">
        <v>12.2</v>
      </c>
      <c r="K1104" s="216">
        <v>10.8</v>
      </c>
      <c r="L1104" s="216">
        <v>11.2</v>
      </c>
      <c r="M1104" s="216">
        <v>10.65</v>
      </c>
      <c r="N1104" s="216">
        <v>10.739957934</v>
      </c>
      <c r="O1104" s="218">
        <v>14.1</v>
      </c>
      <c r="P1104" s="216">
        <v>11.9</v>
      </c>
      <c r="Q1104" s="216">
        <v>11.4</v>
      </c>
      <c r="R1104" s="216">
        <v>10.189</v>
      </c>
      <c r="S1104" s="213"/>
      <c r="T1104" s="214"/>
      <c r="U1104" s="214"/>
      <c r="V1104" s="214"/>
      <c r="W1104" s="214"/>
      <c r="X1104" s="214"/>
      <c r="Y1104" s="214"/>
      <c r="Z1104" s="214"/>
      <c r="AA1104" s="214"/>
      <c r="AB1104" s="214"/>
      <c r="AC1104" s="214"/>
      <c r="AD1104" s="214"/>
      <c r="AE1104" s="214"/>
      <c r="AF1104" s="214"/>
      <c r="AG1104" s="214"/>
      <c r="AH1104" s="214"/>
      <c r="AI1104" s="214"/>
      <c r="AJ1104" s="214"/>
      <c r="AK1104" s="214"/>
      <c r="AL1104" s="214"/>
      <c r="AM1104" s="214"/>
      <c r="AN1104" s="214"/>
      <c r="AO1104" s="214"/>
      <c r="AP1104" s="214"/>
      <c r="AQ1104" s="214"/>
      <c r="AR1104" s="214"/>
      <c r="AS1104" s="214"/>
      <c r="AT1104" s="214"/>
      <c r="AU1104" s="214"/>
      <c r="AV1104" s="214"/>
      <c r="AW1104" s="214"/>
      <c r="AX1104" s="214"/>
      <c r="AY1104" s="214"/>
      <c r="AZ1104" s="214"/>
      <c r="BA1104" s="214"/>
      <c r="BB1104" s="214"/>
      <c r="BC1104" s="214"/>
      <c r="BD1104" s="214"/>
      <c r="BE1104" s="214"/>
      <c r="BF1104" s="214"/>
      <c r="BG1104" s="214"/>
      <c r="BH1104" s="214"/>
      <c r="BI1104" s="214"/>
      <c r="BJ1104" s="214"/>
      <c r="BK1104" s="214"/>
      <c r="BL1104" s="214"/>
      <c r="BM1104" s="215">
        <v>123</v>
      </c>
    </row>
    <row r="1105" spans="1:65">
      <c r="A1105" s="30"/>
      <c r="B1105" s="19">
        <v>1</v>
      </c>
      <c r="C1105" s="9">
        <v>6</v>
      </c>
      <c r="D1105" s="216">
        <v>10.38</v>
      </c>
      <c r="E1105" s="216">
        <v>10.91799145045943</v>
      </c>
      <c r="F1105" s="216">
        <v>10.557</v>
      </c>
      <c r="G1105" s="216">
        <v>11.6</v>
      </c>
      <c r="H1105" s="216">
        <v>10.39</v>
      </c>
      <c r="I1105" s="216">
        <v>11.3</v>
      </c>
      <c r="J1105" s="216">
        <v>12</v>
      </c>
      <c r="K1105" s="216">
        <v>10.75</v>
      </c>
      <c r="L1105" s="216">
        <v>10.7</v>
      </c>
      <c r="M1105" s="216">
        <v>10.9</v>
      </c>
      <c r="N1105" s="216">
        <v>10.978237201199997</v>
      </c>
      <c r="O1105" s="218">
        <v>14.2</v>
      </c>
      <c r="P1105" s="216">
        <v>12.5</v>
      </c>
      <c r="Q1105" s="216">
        <v>11.5</v>
      </c>
      <c r="R1105" s="216">
        <v>9.6890000000000001</v>
      </c>
      <c r="S1105" s="213"/>
      <c r="T1105" s="214"/>
      <c r="U1105" s="214"/>
      <c r="V1105" s="214"/>
      <c r="W1105" s="214"/>
      <c r="X1105" s="214"/>
      <c r="Y1105" s="214"/>
      <c r="Z1105" s="214"/>
      <c r="AA1105" s="214"/>
      <c r="AB1105" s="214"/>
      <c r="AC1105" s="214"/>
      <c r="AD1105" s="214"/>
      <c r="AE1105" s="214"/>
      <c r="AF1105" s="214"/>
      <c r="AG1105" s="214"/>
      <c r="AH1105" s="214"/>
      <c r="AI1105" s="214"/>
      <c r="AJ1105" s="214"/>
      <c r="AK1105" s="214"/>
      <c r="AL1105" s="214"/>
      <c r="AM1105" s="214"/>
      <c r="AN1105" s="214"/>
      <c r="AO1105" s="214"/>
      <c r="AP1105" s="214"/>
      <c r="AQ1105" s="214"/>
      <c r="AR1105" s="214"/>
      <c r="AS1105" s="214"/>
      <c r="AT1105" s="214"/>
      <c r="AU1105" s="214"/>
      <c r="AV1105" s="214"/>
      <c r="AW1105" s="214"/>
      <c r="AX1105" s="214"/>
      <c r="AY1105" s="214"/>
      <c r="AZ1105" s="214"/>
      <c r="BA1105" s="214"/>
      <c r="BB1105" s="214"/>
      <c r="BC1105" s="214"/>
      <c r="BD1105" s="214"/>
      <c r="BE1105" s="214"/>
      <c r="BF1105" s="214"/>
      <c r="BG1105" s="214"/>
      <c r="BH1105" s="214"/>
      <c r="BI1105" s="214"/>
      <c r="BJ1105" s="214"/>
      <c r="BK1105" s="214"/>
      <c r="BL1105" s="214"/>
      <c r="BM1105" s="219"/>
    </row>
    <row r="1106" spans="1:65">
      <c r="A1106" s="30"/>
      <c r="B1106" s="20" t="s">
        <v>258</v>
      </c>
      <c r="C1106" s="12"/>
      <c r="D1106" s="220">
        <v>10.4</v>
      </c>
      <c r="E1106" s="220">
        <v>10.964223538891027</v>
      </c>
      <c r="F1106" s="220">
        <v>10.250500000000001</v>
      </c>
      <c r="G1106" s="220">
        <v>11.483333333333333</v>
      </c>
      <c r="H1106" s="220">
        <v>10.453333333333333</v>
      </c>
      <c r="I1106" s="220">
        <v>11.183333333333335</v>
      </c>
      <c r="J1106" s="220">
        <v>11.633333333333333</v>
      </c>
      <c r="K1106" s="220">
        <v>10.646666666666667</v>
      </c>
      <c r="L1106" s="220">
        <v>10.825000000000001</v>
      </c>
      <c r="M1106" s="220">
        <v>10.808333333333332</v>
      </c>
      <c r="N1106" s="220">
        <v>11.049283028799998</v>
      </c>
      <c r="O1106" s="220">
        <v>14.25</v>
      </c>
      <c r="P1106" s="220">
        <v>12.6</v>
      </c>
      <c r="Q1106" s="220">
        <v>11.633333333333331</v>
      </c>
      <c r="R1106" s="220">
        <v>9.7931666666666661</v>
      </c>
      <c r="S1106" s="213"/>
      <c r="T1106" s="214"/>
      <c r="U1106" s="214"/>
      <c r="V1106" s="214"/>
      <c r="W1106" s="214"/>
      <c r="X1106" s="214"/>
      <c r="Y1106" s="214"/>
      <c r="Z1106" s="214"/>
      <c r="AA1106" s="214"/>
      <c r="AB1106" s="214"/>
      <c r="AC1106" s="214"/>
      <c r="AD1106" s="214"/>
      <c r="AE1106" s="214"/>
      <c r="AF1106" s="214"/>
      <c r="AG1106" s="214"/>
      <c r="AH1106" s="214"/>
      <c r="AI1106" s="214"/>
      <c r="AJ1106" s="214"/>
      <c r="AK1106" s="214"/>
      <c r="AL1106" s="214"/>
      <c r="AM1106" s="214"/>
      <c r="AN1106" s="214"/>
      <c r="AO1106" s="214"/>
      <c r="AP1106" s="214"/>
      <c r="AQ1106" s="214"/>
      <c r="AR1106" s="214"/>
      <c r="AS1106" s="214"/>
      <c r="AT1106" s="214"/>
      <c r="AU1106" s="214"/>
      <c r="AV1106" s="214"/>
      <c r="AW1106" s="214"/>
      <c r="AX1106" s="214"/>
      <c r="AY1106" s="214"/>
      <c r="AZ1106" s="214"/>
      <c r="BA1106" s="214"/>
      <c r="BB1106" s="214"/>
      <c r="BC1106" s="214"/>
      <c r="BD1106" s="214"/>
      <c r="BE1106" s="214"/>
      <c r="BF1106" s="214"/>
      <c r="BG1106" s="214"/>
      <c r="BH1106" s="214"/>
      <c r="BI1106" s="214"/>
      <c r="BJ1106" s="214"/>
      <c r="BK1106" s="214"/>
      <c r="BL1106" s="214"/>
      <c r="BM1106" s="219"/>
    </row>
    <row r="1107" spans="1:65">
      <c r="A1107" s="30"/>
      <c r="B1107" s="3" t="s">
        <v>259</v>
      </c>
      <c r="C1107" s="29"/>
      <c r="D1107" s="216">
        <v>10.395</v>
      </c>
      <c r="E1107" s="216">
        <v>10.902270065202053</v>
      </c>
      <c r="F1107" s="216">
        <v>10.2315</v>
      </c>
      <c r="G1107" s="216">
        <v>11.5</v>
      </c>
      <c r="H1107" s="216">
        <v>10.510000000000002</v>
      </c>
      <c r="I1107" s="216">
        <v>11.225</v>
      </c>
      <c r="J1107" s="216">
        <v>11.5</v>
      </c>
      <c r="K1107" s="216">
        <v>10.775</v>
      </c>
      <c r="L1107" s="216">
        <v>10.75</v>
      </c>
      <c r="M1107" s="216">
        <v>10.875</v>
      </c>
      <c r="N1107" s="216">
        <v>10.979424138599999</v>
      </c>
      <c r="O1107" s="216">
        <v>14.25</v>
      </c>
      <c r="P1107" s="216">
        <v>12.7</v>
      </c>
      <c r="Q1107" s="216">
        <v>11.6</v>
      </c>
      <c r="R1107" s="216">
        <v>9.93</v>
      </c>
      <c r="S1107" s="213"/>
      <c r="T1107" s="214"/>
      <c r="U1107" s="214"/>
      <c r="V1107" s="214"/>
      <c r="W1107" s="214"/>
      <c r="X1107" s="214"/>
      <c r="Y1107" s="214"/>
      <c r="Z1107" s="214"/>
      <c r="AA1107" s="214"/>
      <c r="AB1107" s="214"/>
      <c r="AC1107" s="214"/>
      <c r="AD1107" s="214"/>
      <c r="AE1107" s="214"/>
      <c r="AF1107" s="214"/>
      <c r="AG1107" s="214"/>
      <c r="AH1107" s="214"/>
      <c r="AI1107" s="214"/>
      <c r="AJ1107" s="214"/>
      <c r="AK1107" s="214"/>
      <c r="AL1107" s="214"/>
      <c r="AM1107" s="214"/>
      <c r="AN1107" s="214"/>
      <c r="AO1107" s="214"/>
      <c r="AP1107" s="214"/>
      <c r="AQ1107" s="214"/>
      <c r="AR1107" s="214"/>
      <c r="AS1107" s="214"/>
      <c r="AT1107" s="214"/>
      <c r="AU1107" s="214"/>
      <c r="AV1107" s="214"/>
      <c r="AW1107" s="214"/>
      <c r="AX1107" s="214"/>
      <c r="AY1107" s="214"/>
      <c r="AZ1107" s="214"/>
      <c r="BA1107" s="214"/>
      <c r="BB1107" s="214"/>
      <c r="BC1107" s="214"/>
      <c r="BD1107" s="214"/>
      <c r="BE1107" s="214"/>
      <c r="BF1107" s="214"/>
      <c r="BG1107" s="214"/>
      <c r="BH1107" s="214"/>
      <c r="BI1107" s="214"/>
      <c r="BJ1107" s="214"/>
      <c r="BK1107" s="214"/>
      <c r="BL1107" s="214"/>
      <c r="BM1107" s="219"/>
    </row>
    <row r="1108" spans="1:65">
      <c r="A1108" s="30"/>
      <c r="B1108" s="3" t="s">
        <v>260</v>
      </c>
      <c r="C1108" s="29"/>
      <c r="D1108" s="24">
        <v>6.4807406984078483E-2</v>
      </c>
      <c r="E1108" s="24">
        <v>0.15557937587127815</v>
      </c>
      <c r="F1108" s="24">
        <v>0.40374979876155981</v>
      </c>
      <c r="G1108" s="24">
        <v>0.13291601358251209</v>
      </c>
      <c r="H1108" s="24">
        <v>0.30962342719288322</v>
      </c>
      <c r="I1108" s="24">
        <v>0.15055453054181625</v>
      </c>
      <c r="J1108" s="24">
        <v>0.38427420765212261</v>
      </c>
      <c r="K1108" s="24">
        <v>0.38035071534922438</v>
      </c>
      <c r="L1108" s="24">
        <v>0.23184046238739245</v>
      </c>
      <c r="M1108" s="24">
        <v>0.1685724374465366</v>
      </c>
      <c r="N1108" s="24">
        <v>0.2245583349893118</v>
      </c>
      <c r="O1108" s="24">
        <v>0.18708286933869725</v>
      </c>
      <c r="P1108" s="24">
        <v>0.55856960175075743</v>
      </c>
      <c r="Q1108" s="24">
        <v>0.32041639575194386</v>
      </c>
      <c r="R1108" s="24">
        <v>0.46762353091634157</v>
      </c>
      <c r="S1108" s="149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3" t="s">
        <v>86</v>
      </c>
      <c r="C1109" s="29"/>
      <c r="D1109" s="13">
        <v>6.2314814407767767E-3</v>
      </c>
      <c r="E1109" s="13">
        <v>1.4189730382587055E-2</v>
      </c>
      <c r="F1109" s="13">
        <v>3.9388302888791749E-2</v>
      </c>
      <c r="G1109" s="13">
        <v>1.1574689136358092E-2</v>
      </c>
      <c r="H1109" s="13">
        <v>2.9619588060543676E-2</v>
      </c>
      <c r="I1109" s="13">
        <v>1.3462402134886697E-2</v>
      </c>
      <c r="J1109" s="13">
        <v>3.3032166846887333E-2</v>
      </c>
      <c r="K1109" s="13">
        <v>3.5724863683396155E-2</v>
      </c>
      <c r="L1109" s="13">
        <v>2.1417132784054726E-2</v>
      </c>
      <c r="M1109" s="13">
        <v>1.5596524667374245E-2</v>
      </c>
      <c r="N1109" s="13">
        <v>2.0323339931106809E-2</v>
      </c>
      <c r="O1109" s="13">
        <v>1.3128622409733141E-2</v>
      </c>
      <c r="P1109" s="13">
        <v>4.4330920773869638E-2</v>
      </c>
      <c r="Q1109" s="13">
        <v>2.7542956654894892E-2</v>
      </c>
      <c r="R1109" s="13">
        <v>4.7749981883593147E-2</v>
      </c>
      <c r="S1109" s="149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3" t="s">
        <v>261</v>
      </c>
      <c r="C1110" s="29"/>
      <c r="D1110" s="13">
        <v>-5.4078343023953535E-2</v>
      </c>
      <c r="E1110" s="13">
        <v>-2.7599521765796498E-3</v>
      </c>
      <c r="F1110" s="13">
        <v>-6.7675966842984159E-2</v>
      </c>
      <c r="G1110" s="13">
        <v>4.4455162911051227E-2</v>
      </c>
      <c r="H1110" s="13">
        <v>-4.9227462731768701E-2</v>
      </c>
      <c r="I1110" s="13">
        <v>1.7168961267511662E-2</v>
      </c>
      <c r="J1110" s="13">
        <v>5.809826373282112E-2</v>
      </c>
      <c r="K1110" s="13">
        <v>-3.1643021672598692E-2</v>
      </c>
      <c r="L1110" s="13">
        <v>-1.5422890695605429E-2</v>
      </c>
      <c r="M1110" s="13">
        <v>-1.6938790786913405E-2</v>
      </c>
      <c r="N1110" s="13">
        <v>4.9765491345963309E-3</v>
      </c>
      <c r="O1110" s="13">
        <v>0.29609457806814055</v>
      </c>
      <c r="P1110" s="13">
        <v>0.1460204690286715</v>
      </c>
      <c r="Q1110" s="13">
        <v>5.8098263732820898E-2</v>
      </c>
      <c r="R1110" s="13">
        <v>-0.10927226534846946</v>
      </c>
      <c r="S1110" s="149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46" t="s">
        <v>262</v>
      </c>
      <c r="C1111" s="47"/>
      <c r="D1111" s="45">
        <v>0.73</v>
      </c>
      <c r="E1111" s="45">
        <v>0</v>
      </c>
      <c r="F1111" s="45">
        <v>0.93</v>
      </c>
      <c r="G1111" s="45">
        <v>0.67</v>
      </c>
      <c r="H1111" s="45">
        <v>0.66</v>
      </c>
      <c r="I1111" s="45">
        <v>0.28000000000000003</v>
      </c>
      <c r="J1111" s="45">
        <v>0.87</v>
      </c>
      <c r="K1111" s="45">
        <v>0.41</v>
      </c>
      <c r="L1111" s="45">
        <v>0.18</v>
      </c>
      <c r="M1111" s="45">
        <v>0.2</v>
      </c>
      <c r="N1111" s="45">
        <v>0.11</v>
      </c>
      <c r="O1111" s="45">
        <v>4.2699999999999996</v>
      </c>
      <c r="P1111" s="45">
        <v>2.12</v>
      </c>
      <c r="Q1111" s="45">
        <v>0.87</v>
      </c>
      <c r="R1111" s="45">
        <v>1.52</v>
      </c>
      <c r="S1111" s="149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B1112" s="31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BM1112" s="55"/>
    </row>
    <row r="1113" spans="1:65" ht="15">
      <c r="B1113" s="8" t="s">
        <v>611</v>
      </c>
      <c r="BM1113" s="28" t="s">
        <v>317</v>
      </c>
    </row>
    <row r="1114" spans="1:65" ht="15">
      <c r="A1114" s="25" t="s">
        <v>41</v>
      </c>
      <c r="B1114" s="18" t="s">
        <v>110</v>
      </c>
      <c r="C1114" s="15" t="s">
        <v>111</v>
      </c>
      <c r="D1114" s="16" t="s">
        <v>227</v>
      </c>
      <c r="E1114" s="17" t="s">
        <v>227</v>
      </c>
      <c r="F1114" s="17" t="s">
        <v>227</v>
      </c>
      <c r="G1114" s="17" t="s">
        <v>227</v>
      </c>
      <c r="H1114" s="149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 t="s">
        <v>228</v>
      </c>
      <c r="C1115" s="9" t="s">
        <v>228</v>
      </c>
      <c r="D1115" s="147" t="s">
        <v>231</v>
      </c>
      <c r="E1115" s="148" t="s">
        <v>232</v>
      </c>
      <c r="F1115" s="148" t="s">
        <v>234</v>
      </c>
      <c r="G1115" s="148" t="s">
        <v>236</v>
      </c>
      <c r="H1115" s="149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 t="s">
        <v>3</v>
      </c>
    </row>
    <row r="1116" spans="1:65">
      <c r="A1116" s="30"/>
      <c r="B1116" s="19"/>
      <c r="C1116" s="9"/>
      <c r="D1116" s="10" t="s">
        <v>285</v>
      </c>
      <c r="E1116" s="11" t="s">
        <v>285</v>
      </c>
      <c r="F1116" s="11" t="s">
        <v>285</v>
      </c>
      <c r="G1116" s="11" t="s">
        <v>318</v>
      </c>
      <c r="H1116" s="149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</v>
      </c>
    </row>
    <row r="1117" spans="1:65">
      <c r="A1117" s="30"/>
      <c r="B1117" s="19"/>
      <c r="C1117" s="9"/>
      <c r="D1117" s="26" t="s">
        <v>319</v>
      </c>
      <c r="E1117" s="26" t="s">
        <v>320</v>
      </c>
      <c r="F1117" s="26" t="s">
        <v>321</v>
      </c>
      <c r="G1117" s="26" t="s">
        <v>321</v>
      </c>
      <c r="H1117" s="149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2</v>
      </c>
    </row>
    <row r="1118" spans="1:65">
      <c r="A1118" s="30"/>
      <c r="B1118" s="18">
        <v>1</v>
      </c>
      <c r="C1118" s="14">
        <v>1</v>
      </c>
      <c r="D1118" s="22">
        <v>1.0149999999999999</v>
      </c>
      <c r="E1118" s="22">
        <v>1.1217363481740352</v>
      </c>
      <c r="F1118" s="22">
        <v>1.95852</v>
      </c>
      <c r="G1118" s="22">
        <v>1.2</v>
      </c>
      <c r="H1118" s="149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>
        <v>1</v>
      </c>
      <c r="C1119" s="9">
        <v>2</v>
      </c>
      <c r="D1119" s="11">
        <v>0.98</v>
      </c>
      <c r="E1119" s="11">
        <v>1.0552157616935913</v>
      </c>
      <c r="F1119" s="11">
        <v>1.9191200000000002</v>
      </c>
      <c r="G1119" s="11">
        <v>1.2</v>
      </c>
      <c r="H1119" s="149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7</v>
      </c>
    </row>
    <row r="1120" spans="1:65">
      <c r="A1120" s="30"/>
      <c r="B1120" s="19">
        <v>1</v>
      </c>
      <c r="C1120" s="9">
        <v>3</v>
      </c>
      <c r="D1120" s="11">
        <v>0.95699999999999985</v>
      </c>
      <c r="E1120" s="11">
        <v>1.0672720006030172</v>
      </c>
      <c r="F1120" s="11">
        <v>1.9466399999999999</v>
      </c>
      <c r="G1120" s="11">
        <v>1.2</v>
      </c>
      <c r="H1120" s="149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16</v>
      </c>
    </row>
    <row r="1121" spans="1:65">
      <c r="A1121" s="30"/>
      <c r="B1121" s="19">
        <v>1</v>
      </c>
      <c r="C1121" s="9">
        <v>4</v>
      </c>
      <c r="D1121" s="11">
        <v>1.069</v>
      </c>
      <c r="E1121" s="11">
        <v>1.0743524578517891</v>
      </c>
      <c r="F1121" s="11">
        <v>1.9494</v>
      </c>
      <c r="G1121" s="11">
        <v>1.2</v>
      </c>
      <c r="H1121" s="149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1.3056321375351001</v>
      </c>
    </row>
    <row r="1122" spans="1:65">
      <c r="A1122" s="30"/>
      <c r="B1122" s="19">
        <v>1</v>
      </c>
      <c r="C1122" s="9">
        <v>5</v>
      </c>
      <c r="D1122" s="11">
        <v>1.022</v>
      </c>
      <c r="E1122" s="11">
        <v>1.0118451274440823</v>
      </c>
      <c r="F1122" s="11">
        <v>1.94116</v>
      </c>
      <c r="G1122" s="11">
        <v>1.2</v>
      </c>
      <c r="H1122" s="149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13</v>
      </c>
    </row>
    <row r="1123" spans="1:65">
      <c r="A1123" s="30"/>
      <c r="B1123" s="19">
        <v>1</v>
      </c>
      <c r="C1123" s="9">
        <v>6</v>
      </c>
      <c r="D1123" s="11">
        <v>0.96399999999999997</v>
      </c>
      <c r="E1123" s="11">
        <v>1.0908696050758615</v>
      </c>
      <c r="F1123" s="11">
        <v>1.99204</v>
      </c>
      <c r="G1123" s="11">
        <v>1.2</v>
      </c>
      <c r="H1123" s="149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20" t="s">
        <v>258</v>
      </c>
      <c r="C1124" s="12"/>
      <c r="D1124" s="23">
        <v>1.0011666666666665</v>
      </c>
      <c r="E1124" s="23">
        <v>1.0702152168070629</v>
      </c>
      <c r="F1124" s="23">
        <v>1.9511466666666664</v>
      </c>
      <c r="G1124" s="23">
        <v>1.2</v>
      </c>
      <c r="H1124" s="149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259</v>
      </c>
      <c r="C1125" s="29"/>
      <c r="D1125" s="11">
        <v>0.99749999999999994</v>
      </c>
      <c r="E1125" s="11">
        <v>1.0708122292274032</v>
      </c>
      <c r="F1125" s="11">
        <v>1.9480200000000001</v>
      </c>
      <c r="G1125" s="11">
        <v>1.2</v>
      </c>
      <c r="H1125" s="149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260</v>
      </c>
      <c r="C1126" s="29"/>
      <c r="D1126" s="24">
        <v>4.2442510136261595E-2</v>
      </c>
      <c r="E1126" s="24">
        <v>3.6712017114619078E-2</v>
      </c>
      <c r="F1126" s="24">
        <v>2.398096133741651E-2</v>
      </c>
      <c r="G1126" s="24">
        <v>0</v>
      </c>
      <c r="H1126" s="149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30"/>
      <c r="B1127" s="3" t="s">
        <v>86</v>
      </c>
      <c r="C1127" s="29"/>
      <c r="D1127" s="13">
        <v>4.2393051576089497E-2</v>
      </c>
      <c r="E1127" s="13">
        <v>3.4303396679546072E-2</v>
      </c>
      <c r="F1127" s="13">
        <v>1.2290701538283393E-2</v>
      </c>
      <c r="G1127" s="13">
        <v>0</v>
      </c>
      <c r="H1127" s="149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3" t="s">
        <v>261</v>
      </c>
      <c r="C1128" s="29"/>
      <c r="D1128" s="13">
        <v>-0.23319391589367067</v>
      </c>
      <c r="E1128" s="13">
        <v>-0.18030876688780062</v>
      </c>
      <c r="F1128" s="13">
        <v>0.49440765938117281</v>
      </c>
      <c r="G1128" s="13">
        <v>-8.0904976599705081E-2</v>
      </c>
      <c r="H1128" s="149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46" t="s">
        <v>262</v>
      </c>
      <c r="C1129" s="47"/>
      <c r="D1129" s="45">
        <v>0.91</v>
      </c>
      <c r="E1129" s="45">
        <v>0.44</v>
      </c>
      <c r="F1129" s="45">
        <v>5.53</v>
      </c>
      <c r="G1129" s="45">
        <v>0.44</v>
      </c>
      <c r="H1129" s="149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B1130" s="31"/>
      <c r="C1130" s="20"/>
      <c r="D1130" s="20"/>
      <c r="E1130" s="20"/>
      <c r="F1130" s="20"/>
      <c r="G1130" s="20"/>
      <c r="BM1130" s="55"/>
    </row>
    <row r="1131" spans="1:65" ht="15">
      <c r="B1131" s="8" t="s">
        <v>612</v>
      </c>
      <c r="BM1131" s="28" t="s">
        <v>66</v>
      </c>
    </row>
    <row r="1132" spans="1:65" ht="15">
      <c r="A1132" s="25" t="s">
        <v>44</v>
      </c>
      <c r="B1132" s="18" t="s">
        <v>110</v>
      </c>
      <c r="C1132" s="15" t="s">
        <v>111</v>
      </c>
      <c r="D1132" s="16" t="s">
        <v>227</v>
      </c>
      <c r="E1132" s="17" t="s">
        <v>227</v>
      </c>
      <c r="F1132" s="17" t="s">
        <v>227</v>
      </c>
      <c r="G1132" s="17" t="s">
        <v>227</v>
      </c>
      <c r="H1132" s="17" t="s">
        <v>227</v>
      </c>
      <c r="I1132" s="17" t="s">
        <v>227</v>
      </c>
      <c r="J1132" s="17" t="s">
        <v>227</v>
      </c>
      <c r="K1132" s="17" t="s">
        <v>227</v>
      </c>
      <c r="L1132" s="17" t="s">
        <v>227</v>
      </c>
      <c r="M1132" s="17" t="s">
        <v>227</v>
      </c>
      <c r="N1132" s="17" t="s">
        <v>227</v>
      </c>
      <c r="O1132" s="17" t="s">
        <v>227</v>
      </c>
      <c r="P1132" s="17" t="s">
        <v>227</v>
      </c>
      <c r="Q1132" s="17" t="s">
        <v>227</v>
      </c>
      <c r="R1132" s="17" t="s">
        <v>227</v>
      </c>
      <c r="S1132" s="17" t="s">
        <v>227</v>
      </c>
      <c r="T1132" s="17" t="s">
        <v>227</v>
      </c>
      <c r="U1132" s="17" t="s">
        <v>227</v>
      </c>
      <c r="V1132" s="17" t="s">
        <v>227</v>
      </c>
      <c r="W1132" s="17" t="s">
        <v>227</v>
      </c>
      <c r="X1132" s="17" t="s">
        <v>227</v>
      </c>
      <c r="Y1132" s="149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 t="s">
        <v>228</v>
      </c>
      <c r="C1133" s="9" t="s">
        <v>228</v>
      </c>
      <c r="D1133" s="147" t="s">
        <v>231</v>
      </c>
      <c r="E1133" s="148" t="s">
        <v>232</v>
      </c>
      <c r="F1133" s="148" t="s">
        <v>233</v>
      </c>
      <c r="G1133" s="148" t="s">
        <v>234</v>
      </c>
      <c r="H1133" s="148" t="s">
        <v>236</v>
      </c>
      <c r="I1133" s="148" t="s">
        <v>237</v>
      </c>
      <c r="J1133" s="148" t="s">
        <v>238</v>
      </c>
      <c r="K1133" s="148" t="s">
        <v>239</v>
      </c>
      <c r="L1133" s="148" t="s">
        <v>240</v>
      </c>
      <c r="M1133" s="148" t="s">
        <v>241</v>
      </c>
      <c r="N1133" s="148" t="s">
        <v>242</v>
      </c>
      <c r="O1133" s="148" t="s">
        <v>243</v>
      </c>
      <c r="P1133" s="148" t="s">
        <v>244</v>
      </c>
      <c r="Q1133" s="148" t="s">
        <v>245</v>
      </c>
      <c r="R1133" s="148" t="s">
        <v>246</v>
      </c>
      <c r="S1133" s="148" t="s">
        <v>247</v>
      </c>
      <c r="T1133" s="148" t="s">
        <v>248</v>
      </c>
      <c r="U1133" s="148" t="s">
        <v>282</v>
      </c>
      <c r="V1133" s="148" t="s">
        <v>251</v>
      </c>
      <c r="W1133" s="148" t="s">
        <v>252</v>
      </c>
      <c r="X1133" s="148" t="s">
        <v>296</v>
      </c>
      <c r="Y1133" s="149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 t="s">
        <v>3</v>
      </c>
    </row>
    <row r="1134" spans="1:65">
      <c r="A1134" s="30"/>
      <c r="B1134" s="19"/>
      <c r="C1134" s="9"/>
      <c r="D1134" s="10" t="s">
        <v>285</v>
      </c>
      <c r="E1134" s="11" t="s">
        <v>285</v>
      </c>
      <c r="F1134" s="11" t="s">
        <v>286</v>
      </c>
      <c r="G1134" s="11" t="s">
        <v>286</v>
      </c>
      <c r="H1134" s="11" t="s">
        <v>318</v>
      </c>
      <c r="I1134" s="11" t="s">
        <v>285</v>
      </c>
      <c r="J1134" s="11" t="s">
        <v>285</v>
      </c>
      <c r="K1134" s="11" t="s">
        <v>285</v>
      </c>
      <c r="L1134" s="11" t="s">
        <v>285</v>
      </c>
      <c r="M1134" s="11" t="s">
        <v>285</v>
      </c>
      <c r="N1134" s="11" t="s">
        <v>285</v>
      </c>
      <c r="O1134" s="11" t="s">
        <v>318</v>
      </c>
      <c r="P1134" s="11" t="s">
        <v>318</v>
      </c>
      <c r="Q1134" s="11" t="s">
        <v>318</v>
      </c>
      <c r="R1134" s="11" t="s">
        <v>285</v>
      </c>
      <c r="S1134" s="11" t="s">
        <v>285</v>
      </c>
      <c r="T1134" s="11" t="s">
        <v>285</v>
      </c>
      <c r="U1134" s="11" t="s">
        <v>318</v>
      </c>
      <c r="V1134" s="11" t="s">
        <v>286</v>
      </c>
      <c r="W1134" s="11" t="s">
        <v>285</v>
      </c>
      <c r="X1134" s="11" t="s">
        <v>286</v>
      </c>
      <c r="Y1134" s="149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0</v>
      </c>
    </row>
    <row r="1135" spans="1:65">
      <c r="A1135" s="30"/>
      <c r="B1135" s="19"/>
      <c r="C1135" s="9"/>
      <c r="D1135" s="26" t="s">
        <v>319</v>
      </c>
      <c r="E1135" s="26" t="s">
        <v>320</v>
      </c>
      <c r="F1135" s="26" t="s">
        <v>320</v>
      </c>
      <c r="G1135" s="26" t="s">
        <v>321</v>
      </c>
      <c r="H1135" s="26" t="s">
        <v>321</v>
      </c>
      <c r="I1135" s="26" t="s">
        <v>321</v>
      </c>
      <c r="J1135" s="26" t="s">
        <v>321</v>
      </c>
      <c r="K1135" s="26" t="s">
        <v>321</v>
      </c>
      <c r="L1135" s="26" t="s">
        <v>321</v>
      </c>
      <c r="M1135" s="26" t="s">
        <v>321</v>
      </c>
      <c r="N1135" s="26" t="s">
        <v>321</v>
      </c>
      <c r="O1135" s="26" t="s">
        <v>319</v>
      </c>
      <c r="P1135" s="26" t="s">
        <v>321</v>
      </c>
      <c r="Q1135" s="26" t="s">
        <v>319</v>
      </c>
      <c r="R1135" s="26" t="s">
        <v>321</v>
      </c>
      <c r="S1135" s="26" t="s">
        <v>319</v>
      </c>
      <c r="T1135" s="26" t="s">
        <v>288</v>
      </c>
      <c r="U1135" s="26" t="s">
        <v>322</v>
      </c>
      <c r="V1135" s="26" t="s">
        <v>319</v>
      </c>
      <c r="W1135" s="26" t="s">
        <v>257</v>
      </c>
      <c r="X1135" s="26" t="s">
        <v>321</v>
      </c>
      <c r="Y1135" s="149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0</v>
      </c>
    </row>
    <row r="1136" spans="1:65">
      <c r="A1136" s="30"/>
      <c r="B1136" s="18">
        <v>1</v>
      </c>
      <c r="C1136" s="14">
        <v>1</v>
      </c>
      <c r="D1136" s="221">
        <v>109</v>
      </c>
      <c r="E1136" s="221">
        <v>116.63889253180555</v>
      </c>
      <c r="F1136" s="221">
        <v>115.465</v>
      </c>
      <c r="G1136" s="221">
        <v>110.88399999999999</v>
      </c>
      <c r="H1136" s="221">
        <v>111</v>
      </c>
      <c r="I1136" s="221">
        <v>121</v>
      </c>
      <c r="J1136" s="221">
        <v>112</v>
      </c>
      <c r="K1136" s="221">
        <v>120</v>
      </c>
      <c r="L1136" s="221">
        <v>113</v>
      </c>
      <c r="M1136" s="221">
        <v>122</v>
      </c>
      <c r="N1136" s="221">
        <v>117</v>
      </c>
      <c r="O1136" s="221">
        <v>115.45978936248001</v>
      </c>
      <c r="P1136" s="221">
        <v>112</v>
      </c>
      <c r="Q1136" s="221">
        <v>122</v>
      </c>
      <c r="R1136" s="221">
        <v>107.3</v>
      </c>
      <c r="S1136" s="221">
        <v>114</v>
      </c>
      <c r="T1136" s="221">
        <v>108.3</v>
      </c>
      <c r="U1136" s="221">
        <v>109</v>
      </c>
      <c r="V1136" s="221">
        <v>119.3</v>
      </c>
      <c r="W1136" s="221">
        <v>102</v>
      </c>
      <c r="X1136" s="221">
        <v>113.718</v>
      </c>
      <c r="Y1136" s="222"/>
      <c r="Z1136" s="223"/>
      <c r="AA1136" s="223"/>
      <c r="AB1136" s="223"/>
      <c r="AC1136" s="223"/>
      <c r="AD1136" s="223"/>
      <c r="AE1136" s="223"/>
      <c r="AF1136" s="223"/>
      <c r="AG1136" s="223"/>
      <c r="AH1136" s="223"/>
      <c r="AI1136" s="223"/>
      <c r="AJ1136" s="223"/>
      <c r="AK1136" s="223"/>
      <c r="AL1136" s="223"/>
      <c r="AM1136" s="223"/>
      <c r="AN1136" s="223"/>
      <c r="AO1136" s="223"/>
      <c r="AP1136" s="223"/>
      <c r="AQ1136" s="223"/>
      <c r="AR1136" s="223"/>
      <c r="AS1136" s="223"/>
      <c r="AT1136" s="223"/>
      <c r="AU1136" s="223"/>
      <c r="AV1136" s="223"/>
      <c r="AW1136" s="223"/>
      <c r="AX1136" s="223"/>
      <c r="AY1136" s="223"/>
      <c r="AZ1136" s="223"/>
      <c r="BA1136" s="223"/>
      <c r="BB1136" s="223"/>
      <c r="BC1136" s="223"/>
      <c r="BD1136" s="223"/>
      <c r="BE1136" s="223"/>
      <c r="BF1136" s="223"/>
      <c r="BG1136" s="223"/>
      <c r="BH1136" s="223"/>
      <c r="BI1136" s="223"/>
      <c r="BJ1136" s="223"/>
      <c r="BK1136" s="223"/>
      <c r="BL1136" s="223"/>
      <c r="BM1136" s="224">
        <v>1</v>
      </c>
    </row>
    <row r="1137" spans="1:65">
      <c r="A1137" s="30"/>
      <c r="B1137" s="19">
        <v>1</v>
      </c>
      <c r="C1137" s="9">
        <v>2</v>
      </c>
      <c r="D1137" s="225">
        <v>107</v>
      </c>
      <c r="E1137" s="225">
        <v>116.84183021567765</v>
      </c>
      <c r="F1137" s="225">
        <v>117.63200000000001</v>
      </c>
      <c r="G1137" s="225">
        <v>109.389</v>
      </c>
      <c r="H1137" s="225">
        <v>112</v>
      </c>
      <c r="I1137" s="225">
        <v>125</v>
      </c>
      <c r="J1137" s="225">
        <v>114</v>
      </c>
      <c r="K1137" s="225">
        <v>122</v>
      </c>
      <c r="L1137" s="225">
        <v>114</v>
      </c>
      <c r="M1137" s="225">
        <v>123.00000000000001</v>
      </c>
      <c r="N1137" s="225">
        <v>116</v>
      </c>
      <c r="O1137" s="225">
        <v>113.73443059848002</v>
      </c>
      <c r="P1137" s="225">
        <v>108</v>
      </c>
      <c r="Q1137" s="225">
        <v>119</v>
      </c>
      <c r="R1137" s="225">
        <v>104.8</v>
      </c>
      <c r="S1137" s="225">
        <v>114</v>
      </c>
      <c r="T1137" s="225">
        <v>109.2</v>
      </c>
      <c r="U1137" s="225">
        <v>108</v>
      </c>
      <c r="V1137" s="225">
        <v>122</v>
      </c>
      <c r="W1137" s="225">
        <v>110</v>
      </c>
      <c r="X1137" s="225">
        <v>114.65900000000001</v>
      </c>
      <c r="Y1137" s="222"/>
      <c r="Z1137" s="223"/>
      <c r="AA1137" s="223"/>
      <c r="AB1137" s="223"/>
      <c r="AC1137" s="223"/>
      <c r="AD1137" s="223"/>
      <c r="AE1137" s="223"/>
      <c r="AF1137" s="223"/>
      <c r="AG1137" s="223"/>
      <c r="AH1137" s="223"/>
      <c r="AI1137" s="223"/>
      <c r="AJ1137" s="223"/>
      <c r="AK1137" s="223"/>
      <c r="AL1137" s="223"/>
      <c r="AM1137" s="223"/>
      <c r="AN1137" s="223"/>
      <c r="AO1137" s="223"/>
      <c r="AP1137" s="223"/>
      <c r="AQ1137" s="223"/>
      <c r="AR1137" s="223"/>
      <c r="AS1137" s="223"/>
      <c r="AT1137" s="223"/>
      <c r="AU1137" s="223"/>
      <c r="AV1137" s="223"/>
      <c r="AW1137" s="223"/>
      <c r="AX1137" s="223"/>
      <c r="AY1137" s="223"/>
      <c r="AZ1137" s="223"/>
      <c r="BA1137" s="223"/>
      <c r="BB1137" s="223"/>
      <c r="BC1137" s="223"/>
      <c r="BD1137" s="223"/>
      <c r="BE1137" s="223"/>
      <c r="BF1137" s="223"/>
      <c r="BG1137" s="223"/>
      <c r="BH1137" s="223"/>
      <c r="BI1137" s="223"/>
      <c r="BJ1137" s="223"/>
      <c r="BK1137" s="223"/>
      <c r="BL1137" s="223"/>
      <c r="BM1137" s="224">
        <v>15</v>
      </c>
    </row>
    <row r="1138" spans="1:65">
      <c r="A1138" s="30"/>
      <c r="B1138" s="19">
        <v>1</v>
      </c>
      <c r="C1138" s="9">
        <v>3</v>
      </c>
      <c r="D1138" s="225">
        <v>109</v>
      </c>
      <c r="E1138" s="225">
        <v>115.17681776453084</v>
      </c>
      <c r="F1138" s="225">
        <v>113.82599999999999</v>
      </c>
      <c r="G1138" s="225">
        <v>111.83849999999998</v>
      </c>
      <c r="H1138" s="225">
        <v>108</v>
      </c>
      <c r="I1138" s="225">
        <v>121</v>
      </c>
      <c r="J1138" s="231">
        <v>119</v>
      </c>
      <c r="K1138" s="225">
        <v>121</v>
      </c>
      <c r="L1138" s="225">
        <v>113</v>
      </c>
      <c r="M1138" s="225">
        <v>121</v>
      </c>
      <c r="N1138" s="225">
        <v>121</v>
      </c>
      <c r="O1138" s="225">
        <v>118.42046992248001</v>
      </c>
      <c r="P1138" s="225">
        <v>111</v>
      </c>
      <c r="Q1138" s="225">
        <v>122</v>
      </c>
      <c r="R1138" s="225">
        <v>102.4</v>
      </c>
      <c r="S1138" s="225">
        <v>119</v>
      </c>
      <c r="T1138" s="225">
        <v>110.8</v>
      </c>
      <c r="U1138" s="225">
        <v>108</v>
      </c>
      <c r="V1138" s="225">
        <v>123.00000000000001</v>
      </c>
      <c r="W1138" s="225">
        <v>110</v>
      </c>
      <c r="X1138" s="225">
        <v>114.639</v>
      </c>
      <c r="Y1138" s="222"/>
      <c r="Z1138" s="223"/>
      <c r="AA1138" s="223"/>
      <c r="AB1138" s="223"/>
      <c r="AC1138" s="223"/>
      <c r="AD1138" s="223"/>
      <c r="AE1138" s="223"/>
      <c r="AF1138" s="223"/>
      <c r="AG1138" s="223"/>
      <c r="AH1138" s="223"/>
      <c r="AI1138" s="223"/>
      <c r="AJ1138" s="223"/>
      <c r="AK1138" s="223"/>
      <c r="AL1138" s="223"/>
      <c r="AM1138" s="223"/>
      <c r="AN1138" s="223"/>
      <c r="AO1138" s="223"/>
      <c r="AP1138" s="223"/>
      <c r="AQ1138" s="223"/>
      <c r="AR1138" s="223"/>
      <c r="AS1138" s="223"/>
      <c r="AT1138" s="223"/>
      <c r="AU1138" s="223"/>
      <c r="AV1138" s="223"/>
      <c r="AW1138" s="223"/>
      <c r="AX1138" s="223"/>
      <c r="AY1138" s="223"/>
      <c r="AZ1138" s="223"/>
      <c r="BA1138" s="223"/>
      <c r="BB1138" s="223"/>
      <c r="BC1138" s="223"/>
      <c r="BD1138" s="223"/>
      <c r="BE1138" s="223"/>
      <c r="BF1138" s="223"/>
      <c r="BG1138" s="223"/>
      <c r="BH1138" s="223"/>
      <c r="BI1138" s="223"/>
      <c r="BJ1138" s="223"/>
      <c r="BK1138" s="223"/>
      <c r="BL1138" s="223"/>
      <c r="BM1138" s="224">
        <v>16</v>
      </c>
    </row>
    <row r="1139" spans="1:65">
      <c r="A1139" s="30"/>
      <c r="B1139" s="19">
        <v>1</v>
      </c>
      <c r="C1139" s="9">
        <v>4</v>
      </c>
      <c r="D1139" s="225">
        <v>109</v>
      </c>
      <c r="E1139" s="225">
        <v>117.17073580538545</v>
      </c>
      <c r="F1139" s="225">
        <v>119.842</v>
      </c>
      <c r="G1139" s="225">
        <v>112.04549999999999</v>
      </c>
      <c r="H1139" s="225">
        <v>108</v>
      </c>
      <c r="I1139" s="225">
        <v>118</v>
      </c>
      <c r="J1139" s="225">
        <v>113</v>
      </c>
      <c r="K1139" s="225">
        <v>120</v>
      </c>
      <c r="L1139" s="225">
        <v>115</v>
      </c>
      <c r="M1139" s="225">
        <v>121</v>
      </c>
      <c r="N1139" s="225">
        <v>118</v>
      </c>
      <c r="O1139" s="225">
        <v>117.53042496048</v>
      </c>
      <c r="P1139" s="225">
        <v>111</v>
      </c>
      <c r="Q1139" s="225">
        <v>125</v>
      </c>
      <c r="R1139" s="225">
        <v>104</v>
      </c>
      <c r="S1139" s="225">
        <v>118</v>
      </c>
      <c r="T1139" s="225">
        <v>109.1</v>
      </c>
      <c r="U1139" s="225">
        <v>109</v>
      </c>
      <c r="V1139" s="225">
        <v>121.2</v>
      </c>
      <c r="W1139" s="225">
        <v>107</v>
      </c>
      <c r="X1139" s="225">
        <v>112.398</v>
      </c>
      <c r="Y1139" s="222"/>
      <c r="Z1139" s="223"/>
      <c r="AA1139" s="223"/>
      <c r="AB1139" s="223"/>
      <c r="AC1139" s="223"/>
      <c r="AD1139" s="223"/>
      <c r="AE1139" s="223"/>
      <c r="AF1139" s="223"/>
      <c r="AG1139" s="223"/>
      <c r="AH1139" s="223"/>
      <c r="AI1139" s="223"/>
      <c r="AJ1139" s="223"/>
      <c r="AK1139" s="223"/>
      <c r="AL1139" s="223"/>
      <c r="AM1139" s="223"/>
      <c r="AN1139" s="223"/>
      <c r="AO1139" s="223"/>
      <c r="AP1139" s="223"/>
      <c r="AQ1139" s="223"/>
      <c r="AR1139" s="223"/>
      <c r="AS1139" s="223"/>
      <c r="AT1139" s="223"/>
      <c r="AU1139" s="223"/>
      <c r="AV1139" s="223"/>
      <c r="AW1139" s="223"/>
      <c r="AX1139" s="223"/>
      <c r="AY1139" s="223"/>
      <c r="AZ1139" s="223"/>
      <c r="BA1139" s="223"/>
      <c r="BB1139" s="223"/>
      <c r="BC1139" s="223"/>
      <c r="BD1139" s="223"/>
      <c r="BE1139" s="223"/>
      <c r="BF1139" s="223"/>
      <c r="BG1139" s="223"/>
      <c r="BH1139" s="223"/>
      <c r="BI1139" s="223"/>
      <c r="BJ1139" s="223"/>
      <c r="BK1139" s="223"/>
      <c r="BL1139" s="223"/>
      <c r="BM1139" s="224">
        <v>114.20521710916671</v>
      </c>
    </row>
    <row r="1140" spans="1:65">
      <c r="A1140" s="30"/>
      <c r="B1140" s="19">
        <v>1</v>
      </c>
      <c r="C1140" s="9">
        <v>5</v>
      </c>
      <c r="D1140" s="225">
        <v>111</v>
      </c>
      <c r="E1140" s="225">
        <v>113.94958693392832</v>
      </c>
      <c r="F1140" s="225">
        <v>117.014</v>
      </c>
      <c r="G1140" s="225">
        <v>111.33249999999998</v>
      </c>
      <c r="H1140" s="225">
        <v>112</v>
      </c>
      <c r="I1140" s="225">
        <v>119</v>
      </c>
      <c r="J1140" s="225">
        <v>113</v>
      </c>
      <c r="K1140" s="225">
        <v>122</v>
      </c>
      <c r="L1140" s="225">
        <v>114</v>
      </c>
      <c r="M1140" s="225">
        <v>124</v>
      </c>
      <c r="N1140" s="225">
        <v>117</v>
      </c>
      <c r="O1140" s="225">
        <v>113.37420841848001</v>
      </c>
      <c r="P1140" s="225">
        <v>111</v>
      </c>
      <c r="Q1140" s="225">
        <v>120</v>
      </c>
      <c r="R1140" s="225">
        <v>102</v>
      </c>
      <c r="S1140" s="225">
        <v>116</v>
      </c>
      <c r="T1140" s="225">
        <v>109.3</v>
      </c>
      <c r="U1140" s="225">
        <v>103</v>
      </c>
      <c r="V1140" s="225">
        <v>122.5</v>
      </c>
      <c r="W1140" s="225">
        <v>105</v>
      </c>
      <c r="X1140" s="225">
        <v>114.038</v>
      </c>
      <c r="Y1140" s="222"/>
      <c r="Z1140" s="223"/>
      <c r="AA1140" s="223"/>
      <c r="AB1140" s="223"/>
      <c r="AC1140" s="223"/>
      <c r="AD1140" s="223"/>
      <c r="AE1140" s="223"/>
      <c r="AF1140" s="223"/>
      <c r="AG1140" s="223"/>
      <c r="AH1140" s="223"/>
      <c r="AI1140" s="223"/>
      <c r="AJ1140" s="223"/>
      <c r="AK1140" s="223"/>
      <c r="AL1140" s="223"/>
      <c r="AM1140" s="223"/>
      <c r="AN1140" s="223"/>
      <c r="AO1140" s="223"/>
      <c r="AP1140" s="223"/>
      <c r="AQ1140" s="223"/>
      <c r="AR1140" s="223"/>
      <c r="AS1140" s="223"/>
      <c r="AT1140" s="223"/>
      <c r="AU1140" s="223"/>
      <c r="AV1140" s="223"/>
      <c r="AW1140" s="223"/>
      <c r="AX1140" s="223"/>
      <c r="AY1140" s="223"/>
      <c r="AZ1140" s="223"/>
      <c r="BA1140" s="223"/>
      <c r="BB1140" s="223"/>
      <c r="BC1140" s="223"/>
      <c r="BD1140" s="223"/>
      <c r="BE1140" s="223"/>
      <c r="BF1140" s="223"/>
      <c r="BG1140" s="223"/>
      <c r="BH1140" s="223"/>
      <c r="BI1140" s="223"/>
      <c r="BJ1140" s="223"/>
      <c r="BK1140" s="223"/>
      <c r="BL1140" s="223"/>
      <c r="BM1140" s="224">
        <v>124</v>
      </c>
    </row>
    <row r="1141" spans="1:65">
      <c r="A1141" s="30"/>
      <c r="B1141" s="19">
        <v>1</v>
      </c>
      <c r="C1141" s="9">
        <v>6</v>
      </c>
      <c r="D1141" s="225">
        <v>112</v>
      </c>
      <c r="E1141" s="225">
        <v>114.86491545479839</v>
      </c>
      <c r="F1141" s="225">
        <v>119.214</v>
      </c>
      <c r="G1141" s="225">
        <v>112.35599999999999</v>
      </c>
      <c r="H1141" s="225">
        <v>111</v>
      </c>
      <c r="I1141" s="225">
        <v>119</v>
      </c>
      <c r="J1141" s="225">
        <v>113</v>
      </c>
      <c r="K1141" s="225">
        <v>120</v>
      </c>
      <c r="L1141" s="225">
        <v>114</v>
      </c>
      <c r="M1141" s="225">
        <v>123.00000000000001</v>
      </c>
      <c r="N1141" s="225">
        <v>118</v>
      </c>
      <c r="O1141" s="225">
        <v>114.53175378648</v>
      </c>
      <c r="P1141" s="225">
        <v>112</v>
      </c>
      <c r="Q1141" s="225">
        <v>121</v>
      </c>
      <c r="R1141" s="225">
        <v>107.4</v>
      </c>
      <c r="S1141" s="225">
        <v>117</v>
      </c>
      <c r="T1141" s="225">
        <v>110.3</v>
      </c>
      <c r="U1141" s="225">
        <v>104</v>
      </c>
      <c r="V1141" s="225">
        <v>119</v>
      </c>
      <c r="W1141" s="225">
        <v>101</v>
      </c>
      <c r="X1141" s="225">
        <v>112.973</v>
      </c>
      <c r="Y1141" s="222"/>
      <c r="Z1141" s="223"/>
      <c r="AA1141" s="223"/>
      <c r="AB1141" s="223"/>
      <c r="AC1141" s="223"/>
      <c r="AD1141" s="223"/>
      <c r="AE1141" s="223"/>
      <c r="AF1141" s="223"/>
      <c r="AG1141" s="223"/>
      <c r="AH1141" s="223"/>
      <c r="AI1141" s="223"/>
      <c r="AJ1141" s="223"/>
      <c r="AK1141" s="223"/>
      <c r="AL1141" s="223"/>
      <c r="AM1141" s="223"/>
      <c r="AN1141" s="223"/>
      <c r="AO1141" s="223"/>
      <c r="AP1141" s="223"/>
      <c r="AQ1141" s="223"/>
      <c r="AR1141" s="223"/>
      <c r="AS1141" s="223"/>
      <c r="AT1141" s="223"/>
      <c r="AU1141" s="223"/>
      <c r="AV1141" s="223"/>
      <c r="AW1141" s="223"/>
      <c r="AX1141" s="223"/>
      <c r="AY1141" s="223"/>
      <c r="AZ1141" s="223"/>
      <c r="BA1141" s="223"/>
      <c r="BB1141" s="223"/>
      <c r="BC1141" s="223"/>
      <c r="BD1141" s="223"/>
      <c r="BE1141" s="223"/>
      <c r="BF1141" s="223"/>
      <c r="BG1141" s="223"/>
      <c r="BH1141" s="223"/>
      <c r="BI1141" s="223"/>
      <c r="BJ1141" s="223"/>
      <c r="BK1141" s="223"/>
      <c r="BL1141" s="223"/>
      <c r="BM1141" s="226"/>
    </row>
    <row r="1142" spans="1:65">
      <c r="A1142" s="30"/>
      <c r="B1142" s="20" t="s">
        <v>258</v>
      </c>
      <c r="C1142" s="12"/>
      <c r="D1142" s="227">
        <v>109.5</v>
      </c>
      <c r="E1142" s="227">
        <v>115.77379645102103</v>
      </c>
      <c r="F1142" s="227">
        <v>117.16549999999999</v>
      </c>
      <c r="G1142" s="227">
        <v>111.30758333333331</v>
      </c>
      <c r="H1142" s="227">
        <v>110.33333333333333</v>
      </c>
      <c r="I1142" s="227">
        <v>120.5</v>
      </c>
      <c r="J1142" s="227">
        <v>114</v>
      </c>
      <c r="K1142" s="227">
        <v>120.83333333333333</v>
      </c>
      <c r="L1142" s="227">
        <v>113.83333333333333</v>
      </c>
      <c r="M1142" s="227">
        <v>122.33333333333333</v>
      </c>
      <c r="N1142" s="227">
        <v>117.83333333333333</v>
      </c>
      <c r="O1142" s="227">
        <v>115.50851284148001</v>
      </c>
      <c r="P1142" s="227">
        <v>110.83333333333333</v>
      </c>
      <c r="Q1142" s="227">
        <v>121.5</v>
      </c>
      <c r="R1142" s="227">
        <v>104.64999999999999</v>
      </c>
      <c r="S1142" s="227">
        <v>116.33333333333333</v>
      </c>
      <c r="T1142" s="227">
        <v>109.49999999999999</v>
      </c>
      <c r="U1142" s="227">
        <v>106.83333333333333</v>
      </c>
      <c r="V1142" s="227">
        <v>121.16666666666667</v>
      </c>
      <c r="W1142" s="227">
        <v>105.83333333333333</v>
      </c>
      <c r="X1142" s="227">
        <v>113.7375</v>
      </c>
      <c r="Y1142" s="222"/>
      <c r="Z1142" s="223"/>
      <c r="AA1142" s="223"/>
      <c r="AB1142" s="223"/>
      <c r="AC1142" s="223"/>
      <c r="AD1142" s="223"/>
      <c r="AE1142" s="223"/>
      <c r="AF1142" s="223"/>
      <c r="AG1142" s="223"/>
      <c r="AH1142" s="223"/>
      <c r="AI1142" s="223"/>
      <c r="AJ1142" s="223"/>
      <c r="AK1142" s="223"/>
      <c r="AL1142" s="223"/>
      <c r="AM1142" s="223"/>
      <c r="AN1142" s="223"/>
      <c r="AO1142" s="223"/>
      <c r="AP1142" s="223"/>
      <c r="AQ1142" s="223"/>
      <c r="AR1142" s="223"/>
      <c r="AS1142" s="223"/>
      <c r="AT1142" s="223"/>
      <c r="AU1142" s="223"/>
      <c r="AV1142" s="223"/>
      <c r="AW1142" s="223"/>
      <c r="AX1142" s="223"/>
      <c r="AY1142" s="223"/>
      <c r="AZ1142" s="223"/>
      <c r="BA1142" s="223"/>
      <c r="BB1142" s="223"/>
      <c r="BC1142" s="223"/>
      <c r="BD1142" s="223"/>
      <c r="BE1142" s="223"/>
      <c r="BF1142" s="223"/>
      <c r="BG1142" s="223"/>
      <c r="BH1142" s="223"/>
      <c r="BI1142" s="223"/>
      <c r="BJ1142" s="223"/>
      <c r="BK1142" s="223"/>
      <c r="BL1142" s="223"/>
      <c r="BM1142" s="226"/>
    </row>
    <row r="1143" spans="1:65">
      <c r="A1143" s="30"/>
      <c r="B1143" s="3" t="s">
        <v>259</v>
      </c>
      <c r="C1143" s="29"/>
      <c r="D1143" s="225">
        <v>109</v>
      </c>
      <c r="E1143" s="225">
        <v>115.9078551481682</v>
      </c>
      <c r="F1143" s="225">
        <v>117.32300000000001</v>
      </c>
      <c r="G1143" s="225">
        <v>111.58549999999998</v>
      </c>
      <c r="H1143" s="225">
        <v>111</v>
      </c>
      <c r="I1143" s="225">
        <v>120</v>
      </c>
      <c r="J1143" s="225">
        <v>113</v>
      </c>
      <c r="K1143" s="225">
        <v>120.5</v>
      </c>
      <c r="L1143" s="225">
        <v>114</v>
      </c>
      <c r="M1143" s="225">
        <v>122.5</v>
      </c>
      <c r="N1143" s="225">
        <v>117.5</v>
      </c>
      <c r="O1143" s="225">
        <v>114.99577157448</v>
      </c>
      <c r="P1143" s="225">
        <v>111</v>
      </c>
      <c r="Q1143" s="225">
        <v>121.5</v>
      </c>
      <c r="R1143" s="225">
        <v>104.4</v>
      </c>
      <c r="S1143" s="225">
        <v>116.5</v>
      </c>
      <c r="T1143" s="225">
        <v>109.25</v>
      </c>
      <c r="U1143" s="225">
        <v>108</v>
      </c>
      <c r="V1143" s="225">
        <v>121.6</v>
      </c>
      <c r="W1143" s="225">
        <v>106</v>
      </c>
      <c r="X1143" s="225">
        <v>113.878</v>
      </c>
      <c r="Y1143" s="222"/>
      <c r="Z1143" s="223"/>
      <c r="AA1143" s="223"/>
      <c r="AB1143" s="223"/>
      <c r="AC1143" s="223"/>
      <c r="AD1143" s="223"/>
      <c r="AE1143" s="223"/>
      <c r="AF1143" s="223"/>
      <c r="AG1143" s="223"/>
      <c r="AH1143" s="223"/>
      <c r="AI1143" s="223"/>
      <c r="AJ1143" s="223"/>
      <c r="AK1143" s="223"/>
      <c r="AL1143" s="223"/>
      <c r="AM1143" s="223"/>
      <c r="AN1143" s="223"/>
      <c r="AO1143" s="223"/>
      <c r="AP1143" s="223"/>
      <c r="AQ1143" s="223"/>
      <c r="AR1143" s="223"/>
      <c r="AS1143" s="223"/>
      <c r="AT1143" s="223"/>
      <c r="AU1143" s="223"/>
      <c r="AV1143" s="223"/>
      <c r="AW1143" s="223"/>
      <c r="AX1143" s="223"/>
      <c r="AY1143" s="223"/>
      <c r="AZ1143" s="223"/>
      <c r="BA1143" s="223"/>
      <c r="BB1143" s="223"/>
      <c r="BC1143" s="223"/>
      <c r="BD1143" s="223"/>
      <c r="BE1143" s="223"/>
      <c r="BF1143" s="223"/>
      <c r="BG1143" s="223"/>
      <c r="BH1143" s="223"/>
      <c r="BI1143" s="223"/>
      <c r="BJ1143" s="223"/>
      <c r="BK1143" s="223"/>
      <c r="BL1143" s="223"/>
      <c r="BM1143" s="226"/>
    </row>
    <row r="1144" spans="1:65">
      <c r="A1144" s="30"/>
      <c r="B1144" s="3" t="s">
        <v>260</v>
      </c>
      <c r="C1144" s="29"/>
      <c r="D1144" s="225">
        <v>1.7606816861659009</v>
      </c>
      <c r="E1144" s="225">
        <v>1.2923401634923557</v>
      </c>
      <c r="F1144" s="225">
        <v>2.2647092307843861</v>
      </c>
      <c r="G1144" s="225">
        <v>1.0757859181392286</v>
      </c>
      <c r="H1144" s="225">
        <v>1.8618986725025255</v>
      </c>
      <c r="I1144" s="225">
        <v>2.5099800796022267</v>
      </c>
      <c r="J1144" s="225">
        <v>2.5298221281347035</v>
      </c>
      <c r="K1144" s="225">
        <v>0.98319208025017513</v>
      </c>
      <c r="L1144" s="225">
        <v>0.752772652709081</v>
      </c>
      <c r="M1144" s="225">
        <v>1.2110601416389999</v>
      </c>
      <c r="N1144" s="225">
        <v>1.7224014243685082</v>
      </c>
      <c r="O1144" s="225">
        <v>2.0604212221019624</v>
      </c>
      <c r="P1144" s="225">
        <v>1.4719601443879742</v>
      </c>
      <c r="Q1144" s="225">
        <v>2.0736441353327719</v>
      </c>
      <c r="R1144" s="225">
        <v>2.3287335614019904</v>
      </c>
      <c r="S1144" s="225">
        <v>2.0655911179772888</v>
      </c>
      <c r="T1144" s="225">
        <v>0.90111042608550462</v>
      </c>
      <c r="U1144" s="225">
        <v>2.6394443859772205</v>
      </c>
      <c r="V1144" s="225">
        <v>1.674116682512506</v>
      </c>
      <c r="W1144" s="225">
        <v>3.8686776379877745</v>
      </c>
      <c r="X1144" s="225">
        <v>0.90898465333579892</v>
      </c>
      <c r="Y1144" s="222"/>
      <c r="Z1144" s="223"/>
      <c r="AA1144" s="223"/>
      <c r="AB1144" s="223"/>
      <c r="AC1144" s="223"/>
      <c r="AD1144" s="223"/>
      <c r="AE1144" s="223"/>
      <c r="AF1144" s="223"/>
      <c r="AG1144" s="223"/>
      <c r="AH1144" s="223"/>
      <c r="AI1144" s="223"/>
      <c r="AJ1144" s="223"/>
      <c r="AK1144" s="223"/>
      <c r="AL1144" s="223"/>
      <c r="AM1144" s="223"/>
      <c r="AN1144" s="223"/>
      <c r="AO1144" s="223"/>
      <c r="AP1144" s="223"/>
      <c r="AQ1144" s="223"/>
      <c r="AR1144" s="223"/>
      <c r="AS1144" s="223"/>
      <c r="AT1144" s="223"/>
      <c r="AU1144" s="223"/>
      <c r="AV1144" s="223"/>
      <c r="AW1144" s="223"/>
      <c r="AX1144" s="223"/>
      <c r="AY1144" s="223"/>
      <c r="AZ1144" s="223"/>
      <c r="BA1144" s="223"/>
      <c r="BB1144" s="223"/>
      <c r="BC1144" s="223"/>
      <c r="BD1144" s="223"/>
      <c r="BE1144" s="223"/>
      <c r="BF1144" s="223"/>
      <c r="BG1144" s="223"/>
      <c r="BH1144" s="223"/>
      <c r="BI1144" s="223"/>
      <c r="BJ1144" s="223"/>
      <c r="BK1144" s="223"/>
      <c r="BL1144" s="223"/>
      <c r="BM1144" s="226"/>
    </row>
    <row r="1145" spans="1:65">
      <c r="A1145" s="30"/>
      <c r="B1145" s="3" t="s">
        <v>86</v>
      </c>
      <c r="C1145" s="29"/>
      <c r="D1145" s="13">
        <v>1.6079284805168046E-2</v>
      </c>
      <c r="E1145" s="13">
        <v>1.1162630950252115E-2</v>
      </c>
      <c r="F1145" s="13">
        <v>1.9329147494649757E-2</v>
      </c>
      <c r="G1145" s="13">
        <v>9.6649831567860722E-3</v>
      </c>
      <c r="H1145" s="13">
        <v>1.6875214554403554E-2</v>
      </c>
      <c r="I1145" s="13">
        <v>2.0829710204167858E-2</v>
      </c>
      <c r="J1145" s="13">
        <v>2.2191422176620207E-2</v>
      </c>
      <c r="K1145" s="13">
        <v>8.1367620434497252E-3</v>
      </c>
      <c r="L1145" s="13">
        <v>6.6129369198455138E-3</v>
      </c>
      <c r="M1145" s="13">
        <v>9.8996741823351494E-3</v>
      </c>
      <c r="N1145" s="13">
        <v>1.4617268099308415E-2</v>
      </c>
      <c r="O1145" s="13">
        <v>1.7837830056124219E-2</v>
      </c>
      <c r="P1145" s="13">
        <v>1.3280843408011798E-2</v>
      </c>
      <c r="Q1145" s="13">
        <v>1.7067029920434337E-2</v>
      </c>
      <c r="R1145" s="13">
        <v>2.2252590171065366E-2</v>
      </c>
      <c r="S1145" s="13">
        <v>1.7755797575736008E-2</v>
      </c>
      <c r="T1145" s="13">
        <v>8.2293189596849749E-3</v>
      </c>
      <c r="U1145" s="13">
        <v>2.4706187700254796E-2</v>
      </c>
      <c r="V1145" s="13">
        <v>1.3816643872180241E-2</v>
      </c>
      <c r="W1145" s="13">
        <v>3.6554434374687632E-2</v>
      </c>
      <c r="X1145" s="13">
        <v>7.9919521119753718E-3</v>
      </c>
      <c r="Y1145" s="149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30"/>
      <c r="B1146" s="3" t="s">
        <v>261</v>
      </c>
      <c r="C1146" s="29"/>
      <c r="D1146" s="13">
        <v>-4.119966870400571E-2</v>
      </c>
      <c r="E1146" s="13">
        <v>1.3734743311725861E-2</v>
      </c>
      <c r="F1146" s="13">
        <v>2.5920732570418492E-2</v>
      </c>
      <c r="G1146" s="13">
        <v>-2.5372166431447685E-2</v>
      </c>
      <c r="H1146" s="13">
        <v>-3.3902862529759159E-2</v>
      </c>
      <c r="I1146" s="13">
        <v>5.5118172796048581E-2</v>
      </c>
      <c r="J1146" s="13">
        <v>-1.7969153630743584E-3</v>
      </c>
      <c r="K1146" s="13">
        <v>5.8036895265747068E-2</v>
      </c>
      <c r="L1146" s="13">
        <v>-3.2562765979237129E-3</v>
      </c>
      <c r="M1146" s="13">
        <v>7.1171146379390926E-2</v>
      </c>
      <c r="N1146" s="13">
        <v>3.1768393038459575E-2</v>
      </c>
      <c r="O1146" s="13">
        <v>1.1411875615695344E-2</v>
      </c>
      <c r="P1146" s="13">
        <v>-2.9524778825211317E-2</v>
      </c>
      <c r="Q1146" s="13">
        <v>6.3874340205144264E-2</v>
      </c>
      <c r="R1146" s="13">
        <v>-8.3667080638120561E-2</v>
      </c>
      <c r="S1146" s="13">
        <v>1.8634141924815939E-2</v>
      </c>
      <c r="T1146" s="13">
        <v>-4.1199668704005821E-2</v>
      </c>
      <c r="U1146" s="13">
        <v>-6.4549448461594605E-2</v>
      </c>
      <c r="V1146" s="13">
        <v>6.0955617735445777E-2</v>
      </c>
      <c r="W1146" s="13">
        <v>-7.330561587069051E-2</v>
      </c>
      <c r="X1146" s="13">
        <v>-4.0954093079621501E-3</v>
      </c>
      <c r="Y1146" s="149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46" t="s">
        <v>262</v>
      </c>
      <c r="C1147" s="47"/>
      <c r="D1147" s="45">
        <v>0.79</v>
      </c>
      <c r="E1147" s="45">
        <v>0.31</v>
      </c>
      <c r="F1147" s="45">
        <v>0.56000000000000005</v>
      </c>
      <c r="G1147" s="45">
        <v>0.47</v>
      </c>
      <c r="H1147" s="45">
        <v>0.64</v>
      </c>
      <c r="I1147" s="45">
        <v>1.1399999999999999</v>
      </c>
      <c r="J1147" s="45">
        <v>0</v>
      </c>
      <c r="K1147" s="45">
        <v>1.2</v>
      </c>
      <c r="L1147" s="45">
        <v>0.03</v>
      </c>
      <c r="M1147" s="45">
        <v>1.47</v>
      </c>
      <c r="N1147" s="45">
        <v>0.67</v>
      </c>
      <c r="O1147" s="45">
        <v>0.27</v>
      </c>
      <c r="P1147" s="45">
        <v>0.56000000000000005</v>
      </c>
      <c r="Q1147" s="45">
        <v>1.32</v>
      </c>
      <c r="R1147" s="45">
        <v>1.64</v>
      </c>
      <c r="S1147" s="45">
        <v>0.41</v>
      </c>
      <c r="T1147" s="45">
        <v>0.79</v>
      </c>
      <c r="U1147" s="45">
        <v>1.26</v>
      </c>
      <c r="V1147" s="45">
        <v>1.26</v>
      </c>
      <c r="W1147" s="45">
        <v>1.44</v>
      </c>
      <c r="X1147" s="45">
        <v>0.05</v>
      </c>
      <c r="Y1147" s="149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B1148" s="31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BM1148" s="55"/>
    </row>
    <row r="1149" spans="1:65" ht="15">
      <c r="B1149" s="8" t="s">
        <v>613</v>
      </c>
      <c r="BM1149" s="28" t="s">
        <v>66</v>
      </c>
    </row>
    <row r="1150" spans="1:65" ht="15">
      <c r="A1150" s="25" t="s">
        <v>45</v>
      </c>
      <c r="B1150" s="18" t="s">
        <v>110</v>
      </c>
      <c r="C1150" s="15" t="s">
        <v>111</v>
      </c>
      <c r="D1150" s="16" t="s">
        <v>227</v>
      </c>
      <c r="E1150" s="17" t="s">
        <v>227</v>
      </c>
      <c r="F1150" s="17" t="s">
        <v>227</v>
      </c>
      <c r="G1150" s="17" t="s">
        <v>227</v>
      </c>
      <c r="H1150" s="17" t="s">
        <v>227</v>
      </c>
      <c r="I1150" s="17" t="s">
        <v>227</v>
      </c>
      <c r="J1150" s="17" t="s">
        <v>227</v>
      </c>
      <c r="K1150" s="17" t="s">
        <v>227</v>
      </c>
      <c r="L1150" s="17" t="s">
        <v>227</v>
      </c>
      <c r="M1150" s="17" t="s">
        <v>227</v>
      </c>
      <c r="N1150" s="17" t="s">
        <v>227</v>
      </c>
      <c r="O1150" s="17" t="s">
        <v>227</v>
      </c>
      <c r="P1150" s="17" t="s">
        <v>227</v>
      </c>
      <c r="Q1150" s="17" t="s">
        <v>227</v>
      </c>
      <c r="R1150" s="17" t="s">
        <v>227</v>
      </c>
      <c r="S1150" s="149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 t="s">
        <v>228</v>
      </c>
      <c r="C1151" s="9" t="s">
        <v>228</v>
      </c>
      <c r="D1151" s="147" t="s">
        <v>231</v>
      </c>
      <c r="E1151" s="148" t="s">
        <v>232</v>
      </c>
      <c r="F1151" s="148" t="s">
        <v>234</v>
      </c>
      <c r="G1151" s="148" t="s">
        <v>236</v>
      </c>
      <c r="H1151" s="148" t="s">
        <v>237</v>
      </c>
      <c r="I1151" s="148" t="s">
        <v>238</v>
      </c>
      <c r="J1151" s="148" t="s">
        <v>239</v>
      </c>
      <c r="K1151" s="148" t="s">
        <v>240</v>
      </c>
      <c r="L1151" s="148" t="s">
        <v>241</v>
      </c>
      <c r="M1151" s="148" t="s">
        <v>242</v>
      </c>
      <c r="N1151" s="148" t="s">
        <v>243</v>
      </c>
      <c r="O1151" s="148" t="s">
        <v>245</v>
      </c>
      <c r="P1151" s="148" t="s">
        <v>282</v>
      </c>
      <c r="Q1151" s="148" t="s">
        <v>251</v>
      </c>
      <c r="R1151" s="148" t="s">
        <v>252</v>
      </c>
      <c r="S1151" s="149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 t="s">
        <v>3</v>
      </c>
    </row>
    <row r="1152" spans="1:65">
      <c r="A1152" s="30"/>
      <c r="B1152" s="19"/>
      <c r="C1152" s="9"/>
      <c r="D1152" s="10" t="s">
        <v>285</v>
      </c>
      <c r="E1152" s="11" t="s">
        <v>285</v>
      </c>
      <c r="F1152" s="11" t="s">
        <v>286</v>
      </c>
      <c r="G1152" s="11" t="s">
        <v>318</v>
      </c>
      <c r="H1152" s="11" t="s">
        <v>285</v>
      </c>
      <c r="I1152" s="11" t="s">
        <v>285</v>
      </c>
      <c r="J1152" s="11" t="s">
        <v>285</v>
      </c>
      <c r="K1152" s="11" t="s">
        <v>285</v>
      </c>
      <c r="L1152" s="11" t="s">
        <v>285</v>
      </c>
      <c r="M1152" s="11" t="s">
        <v>285</v>
      </c>
      <c r="N1152" s="11" t="s">
        <v>318</v>
      </c>
      <c r="O1152" s="11" t="s">
        <v>318</v>
      </c>
      <c r="P1152" s="11" t="s">
        <v>318</v>
      </c>
      <c r="Q1152" s="11" t="s">
        <v>286</v>
      </c>
      <c r="R1152" s="11" t="s">
        <v>286</v>
      </c>
      <c r="S1152" s="149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1</v>
      </c>
    </row>
    <row r="1153" spans="1:65">
      <c r="A1153" s="30"/>
      <c r="B1153" s="19"/>
      <c r="C1153" s="9"/>
      <c r="D1153" s="26" t="s">
        <v>319</v>
      </c>
      <c r="E1153" s="26" t="s">
        <v>320</v>
      </c>
      <c r="F1153" s="26" t="s">
        <v>321</v>
      </c>
      <c r="G1153" s="26" t="s">
        <v>321</v>
      </c>
      <c r="H1153" s="26" t="s">
        <v>321</v>
      </c>
      <c r="I1153" s="26" t="s">
        <v>321</v>
      </c>
      <c r="J1153" s="26" t="s">
        <v>321</v>
      </c>
      <c r="K1153" s="26" t="s">
        <v>321</v>
      </c>
      <c r="L1153" s="26" t="s">
        <v>321</v>
      </c>
      <c r="M1153" s="26" t="s">
        <v>321</v>
      </c>
      <c r="N1153" s="26" t="s">
        <v>319</v>
      </c>
      <c r="O1153" s="26" t="s">
        <v>319</v>
      </c>
      <c r="P1153" s="26" t="s">
        <v>322</v>
      </c>
      <c r="Q1153" s="26" t="s">
        <v>319</v>
      </c>
      <c r="R1153" s="26" t="s">
        <v>257</v>
      </c>
      <c r="S1153" s="149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2</v>
      </c>
    </row>
    <row r="1154" spans="1:65">
      <c r="A1154" s="30"/>
      <c r="B1154" s="18">
        <v>1</v>
      </c>
      <c r="C1154" s="14">
        <v>1</v>
      </c>
      <c r="D1154" s="211">
        <v>13.7</v>
      </c>
      <c r="E1154" s="211">
        <v>15.174729828843786</v>
      </c>
      <c r="F1154" s="212">
        <v>22.000999999999998</v>
      </c>
      <c r="G1154" s="211">
        <v>14.2</v>
      </c>
      <c r="H1154" s="211">
        <v>13.6</v>
      </c>
      <c r="I1154" s="211">
        <v>14.1</v>
      </c>
      <c r="J1154" s="211">
        <v>16.2</v>
      </c>
      <c r="K1154" s="211">
        <v>14.4</v>
      </c>
      <c r="L1154" s="211">
        <v>13.8</v>
      </c>
      <c r="M1154" s="211">
        <v>14.9</v>
      </c>
      <c r="N1154" s="211">
        <v>15.247453385850001</v>
      </c>
      <c r="O1154" s="211">
        <v>16.100000000000001</v>
      </c>
      <c r="P1154" s="212">
        <v>20.9</v>
      </c>
      <c r="Q1154" s="211">
        <v>14</v>
      </c>
      <c r="R1154" s="212">
        <v>2</v>
      </c>
      <c r="S1154" s="213"/>
      <c r="T1154" s="214"/>
      <c r="U1154" s="214"/>
      <c r="V1154" s="214"/>
      <c r="W1154" s="214"/>
      <c r="X1154" s="214"/>
      <c r="Y1154" s="214"/>
      <c r="Z1154" s="214"/>
      <c r="AA1154" s="214"/>
      <c r="AB1154" s="214"/>
      <c r="AC1154" s="214"/>
      <c r="AD1154" s="214"/>
      <c r="AE1154" s="214"/>
      <c r="AF1154" s="214"/>
      <c r="AG1154" s="214"/>
      <c r="AH1154" s="214"/>
      <c r="AI1154" s="214"/>
      <c r="AJ1154" s="214"/>
      <c r="AK1154" s="214"/>
      <c r="AL1154" s="214"/>
      <c r="AM1154" s="214"/>
      <c r="AN1154" s="214"/>
      <c r="AO1154" s="214"/>
      <c r="AP1154" s="214"/>
      <c r="AQ1154" s="214"/>
      <c r="AR1154" s="214"/>
      <c r="AS1154" s="214"/>
      <c r="AT1154" s="214"/>
      <c r="AU1154" s="214"/>
      <c r="AV1154" s="214"/>
      <c r="AW1154" s="214"/>
      <c r="AX1154" s="214"/>
      <c r="AY1154" s="214"/>
      <c r="AZ1154" s="214"/>
      <c r="BA1154" s="214"/>
      <c r="BB1154" s="214"/>
      <c r="BC1154" s="214"/>
      <c r="BD1154" s="214"/>
      <c r="BE1154" s="214"/>
      <c r="BF1154" s="214"/>
      <c r="BG1154" s="214"/>
      <c r="BH1154" s="214"/>
      <c r="BI1154" s="214"/>
      <c r="BJ1154" s="214"/>
      <c r="BK1154" s="214"/>
      <c r="BL1154" s="214"/>
      <c r="BM1154" s="215">
        <v>1</v>
      </c>
    </row>
    <row r="1155" spans="1:65">
      <c r="A1155" s="30"/>
      <c r="B1155" s="19">
        <v>1</v>
      </c>
      <c r="C1155" s="9">
        <v>2</v>
      </c>
      <c r="D1155" s="216">
        <v>12.5</v>
      </c>
      <c r="E1155" s="216">
        <v>15.178617693353665</v>
      </c>
      <c r="F1155" s="218">
        <v>21.6678</v>
      </c>
      <c r="G1155" s="216">
        <v>13.2</v>
      </c>
      <c r="H1155" s="216">
        <v>15.6</v>
      </c>
      <c r="I1155" s="216">
        <v>14.3</v>
      </c>
      <c r="J1155" s="216">
        <v>16.600000000000001</v>
      </c>
      <c r="K1155" s="216">
        <v>13.4</v>
      </c>
      <c r="L1155" s="216">
        <v>14.5</v>
      </c>
      <c r="M1155" s="216">
        <v>15</v>
      </c>
      <c r="N1155" s="216">
        <v>15.258470290350001</v>
      </c>
      <c r="O1155" s="216">
        <v>16.3</v>
      </c>
      <c r="P1155" s="218">
        <v>20</v>
      </c>
      <c r="Q1155" s="216">
        <v>13.9</v>
      </c>
      <c r="R1155" s="218">
        <v>2</v>
      </c>
      <c r="S1155" s="213"/>
      <c r="T1155" s="214"/>
      <c r="U1155" s="214"/>
      <c r="V1155" s="214"/>
      <c r="W1155" s="214"/>
      <c r="X1155" s="214"/>
      <c r="Y1155" s="214"/>
      <c r="Z1155" s="214"/>
      <c r="AA1155" s="214"/>
      <c r="AB1155" s="214"/>
      <c r="AC1155" s="214"/>
      <c r="AD1155" s="214"/>
      <c r="AE1155" s="214"/>
      <c r="AF1155" s="214"/>
      <c r="AG1155" s="214"/>
      <c r="AH1155" s="214"/>
      <c r="AI1155" s="214"/>
      <c r="AJ1155" s="214"/>
      <c r="AK1155" s="214"/>
      <c r="AL1155" s="214"/>
      <c r="AM1155" s="214"/>
      <c r="AN1155" s="214"/>
      <c r="AO1155" s="214"/>
      <c r="AP1155" s="214"/>
      <c r="AQ1155" s="214"/>
      <c r="AR1155" s="214"/>
      <c r="AS1155" s="214"/>
      <c r="AT1155" s="214"/>
      <c r="AU1155" s="214"/>
      <c r="AV1155" s="214"/>
      <c r="AW1155" s="214"/>
      <c r="AX1155" s="214"/>
      <c r="AY1155" s="214"/>
      <c r="AZ1155" s="214"/>
      <c r="BA1155" s="214"/>
      <c r="BB1155" s="214"/>
      <c r="BC1155" s="214"/>
      <c r="BD1155" s="214"/>
      <c r="BE1155" s="214"/>
      <c r="BF1155" s="214"/>
      <c r="BG1155" s="214"/>
      <c r="BH1155" s="214"/>
      <c r="BI1155" s="214"/>
      <c r="BJ1155" s="214"/>
      <c r="BK1155" s="214"/>
      <c r="BL1155" s="214"/>
      <c r="BM1155" s="215">
        <v>16</v>
      </c>
    </row>
    <row r="1156" spans="1:65">
      <c r="A1156" s="30"/>
      <c r="B1156" s="19">
        <v>1</v>
      </c>
      <c r="C1156" s="9">
        <v>3</v>
      </c>
      <c r="D1156" s="216">
        <v>12.6</v>
      </c>
      <c r="E1156" s="216">
        <v>14.649869007491874</v>
      </c>
      <c r="F1156" s="218">
        <v>22.618399999999998</v>
      </c>
      <c r="G1156" s="216">
        <v>12.4</v>
      </c>
      <c r="H1156" s="216">
        <v>14.3</v>
      </c>
      <c r="I1156" s="216">
        <v>14.2</v>
      </c>
      <c r="J1156" s="216">
        <v>16.5</v>
      </c>
      <c r="K1156" s="216">
        <v>12.9</v>
      </c>
      <c r="L1156" s="216">
        <v>14</v>
      </c>
      <c r="M1156" s="216">
        <v>14.2</v>
      </c>
      <c r="N1156" s="216">
        <v>15.714954692850002</v>
      </c>
      <c r="O1156" s="216">
        <v>16.8</v>
      </c>
      <c r="P1156" s="218">
        <v>19.7</v>
      </c>
      <c r="Q1156" s="216">
        <v>13.5</v>
      </c>
      <c r="R1156" s="218">
        <v>2</v>
      </c>
      <c r="S1156" s="213"/>
      <c r="T1156" s="214"/>
      <c r="U1156" s="214"/>
      <c r="V1156" s="214"/>
      <c r="W1156" s="214"/>
      <c r="X1156" s="214"/>
      <c r="Y1156" s="214"/>
      <c r="Z1156" s="214"/>
      <c r="AA1156" s="214"/>
      <c r="AB1156" s="214"/>
      <c r="AC1156" s="214"/>
      <c r="AD1156" s="214"/>
      <c r="AE1156" s="214"/>
      <c r="AF1156" s="214"/>
      <c r="AG1156" s="214"/>
      <c r="AH1156" s="214"/>
      <c r="AI1156" s="214"/>
      <c r="AJ1156" s="214"/>
      <c r="AK1156" s="214"/>
      <c r="AL1156" s="214"/>
      <c r="AM1156" s="214"/>
      <c r="AN1156" s="214"/>
      <c r="AO1156" s="214"/>
      <c r="AP1156" s="214"/>
      <c r="AQ1156" s="214"/>
      <c r="AR1156" s="214"/>
      <c r="AS1156" s="214"/>
      <c r="AT1156" s="214"/>
      <c r="AU1156" s="214"/>
      <c r="AV1156" s="214"/>
      <c r="AW1156" s="214"/>
      <c r="AX1156" s="214"/>
      <c r="AY1156" s="214"/>
      <c r="AZ1156" s="214"/>
      <c r="BA1156" s="214"/>
      <c r="BB1156" s="214"/>
      <c r="BC1156" s="214"/>
      <c r="BD1156" s="214"/>
      <c r="BE1156" s="214"/>
      <c r="BF1156" s="214"/>
      <c r="BG1156" s="214"/>
      <c r="BH1156" s="214"/>
      <c r="BI1156" s="214"/>
      <c r="BJ1156" s="214"/>
      <c r="BK1156" s="214"/>
      <c r="BL1156" s="214"/>
      <c r="BM1156" s="215">
        <v>16</v>
      </c>
    </row>
    <row r="1157" spans="1:65">
      <c r="A1157" s="30"/>
      <c r="B1157" s="19">
        <v>1</v>
      </c>
      <c r="C1157" s="9">
        <v>4</v>
      </c>
      <c r="D1157" s="216">
        <v>13.1</v>
      </c>
      <c r="E1157" s="216">
        <v>14.443055211763234</v>
      </c>
      <c r="F1157" s="218">
        <v>22.226399999999998</v>
      </c>
      <c r="G1157" s="216">
        <v>11.9</v>
      </c>
      <c r="H1157" s="216">
        <v>14.9</v>
      </c>
      <c r="I1157" s="216">
        <v>14.2</v>
      </c>
      <c r="J1157" s="216">
        <v>17.5</v>
      </c>
      <c r="K1157" s="216">
        <v>14.4</v>
      </c>
      <c r="L1157" s="216">
        <v>14.2</v>
      </c>
      <c r="M1157" s="216">
        <v>14.4</v>
      </c>
      <c r="N1157" s="216">
        <v>15.88690122285</v>
      </c>
      <c r="O1157" s="216">
        <v>16.8</v>
      </c>
      <c r="P1157" s="218">
        <v>19.399999999999999</v>
      </c>
      <c r="Q1157" s="216">
        <v>13.5</v>
      </c>
      <c r="R1157" s="218">
        <v>2</v>
      </c>
      <c r="S1157" s="213"/>
      <c r="T1157" s="214"/>
      <c r="U1157" s="214"/>
      <c r="V1157" s="214"/>
      <c r="W1157" s="214"/>
      <c r="X1157" s="214"/>
      <c r="Y1157" s="214"/>
      <c r="Z1157" s="214"/>
      <c r="AA1157" s="214"/>
      <c r="AB1157" s="214"/>
      <c r="AC1157" s="214"/>
      <c r="AD1157" s="214"/>
      <c r="AE1157" s="214"/>
      <c r="AF1157" s="214"/>
      <c r="AG1157" s="214"/>
      <c r="AH1157" s="214"/>
      <c r="AI1157" s="214"/>
      <c r="AJ1157" s="214"/>
      <c r="AK1157" s="214"/>
      <c r="AL1157" s="214"/>
      <c r="AM1157" s="214"/>
      <c r="AN1157" s="214"/>
      <c r="AO1157" s="214"/>
      <c r="AP1157" s="214"/>
      <c r="AQ1157" s="214"/>
      <c r="AR1157" s="214"/>
      <c r="AS1157" s="214"/>
      <c r="AT1157" s="214"/>
      <c r="AU1157" s="214"/>
      <c r="AV1157" s="214"/>
      <c r="AW1157" s="214"/>
      <c r="AX1157" s="214"/>
      <c r="AY1157" s="214"/>
      <c r="AZ1157" s="214"/>
      <c r="BA1157" s="214"/>
      <c r="BB1157" s="214"/>
      <c r="BC1157" s="214"/>
      <c r="BD1157" s="214"/>
      <c r="BE1157" s="214"/>
      <c r="BF1157" s="214"/>
      <c r="BG1157" s="214"/>
      <c r="BH1157" s="214"/>
      <c r="BI1157" s="214"/>
      <c r="BJ1157" s="214"/>
      <c r="BK1157" s="214"/>
      <c r="BL1157" s="214"/>
      <c r="BM1157" s="215">
        <v>14.544805931824973</v>
      </c>
    </row>
    <row r="1158" spans="1:65">
      <c r="A1158" s="30"/>
      <c r="B1158" s="19">
        <v>1</v>
      </c>
      <c r="C1158" s="9">
        <v>5</v>
      </c>
      <c r="D1158" s="216">
        <v>13.4</v>
      </c>
      <c r="E1158" s="216">
        <v>14.396460975180364</v>
      </c>
      <c r="F1158" s="218">
        <v>22.196999999999999</v>
      </c>
      <c r="G1158" s="216">
        <v>13.1</v>
      </c>
      <c r="H1158" s="216">
        <v>14.5</v>
      </c>
      <c r="I1158" s="216">
        <v>14.3</v>
      </c>
      <c r="J1158" s="216">
        <v>17.3</v>
      </c>
      <c r="K1158" s="216">
        <v>14</v>
      </c>
      <c r="L1158" s="216">
        <v>14.8</v>
      </c>
      <c r="M1158" s="216">
        <v>14.1</v>
      </c>
      <c r="N1158" s="216">
        <v>15.261617175174168</v>
      </c>
      <c r="O1158" s="216">
        <v>16.8</v>
      </c>
      <c r="P1158" s="218">
        <v>19.2</v>
      </c>
      <c r="Q1158" s="216">
        <v>13.8</v>
      </c>
      <c r="R1158" s="218">
        <v>2</v>
      </c>
      <c r="S1158" s="213"/>
      <c r="T1158" s="214"/>
      <c r="U1158" s="214"/>
      <c r="V1158" s="214"/>
      <c r="W1158" s="214"/>
      <c r="X1158" s="214"/>
      <c r="Y1158" s="214"/>
      <c r="Z1158" s="214"/>
      <c r="AA1158" s="214"/>
      <c r="AB1158" s="214"/>
      <c r="AC1158" s="214"/>
      <c r="AD1158" s="214"/>
      <c r="AE1158" s="214"/>
      <c r="AF1158" s="214"/>
      <c r="AG1158" s="214"/>
      <c r="AH1158" s="214"/>
      <c r="AI1158" s="214"/>
      <c r="AJ1158" s="214"/>
      <c r="AK1158" s="214"/>
      <c r="AL1158" s="214"/>
      <c r="AM1158" s="214"/>
      <c r="AN1158" s="214"/>
      <c r="AO1158" s="214"/>
      <c r="AP1158" s="214"/>
      <c r="AQ1158" s="214"/>
      <c r="AR1158" s="214"/>
      <c r="AS1158" s="214"/>
      <c r="AT1158" s="214"/>
      <c r="AU1158" s="214"/>
      <c r="AV1158" s="214"/>
      <c r="AW1158" s="214"/>
      <c r="AX1158" s="214"/>
      <c r="AY1158" s="214"/>
      <c r="AZ1158" s="214"/>
      <c r="BA1158" s="214"/>
      <c r="BB1158" s="214"/>
      <c r="BC1158" s="214"/>
      <c r="BD1158" s="214"/>
      <c r="BE1158" s="214"/>
      <c r="BF1158" s="214"/>
      <c r="BG1158" s="214"/>
      <c r="BH1158" s="214"/>
      <c r="BI1158" s="214"/>
      <c r="BJ1158" s="214"/>
      <c r="BK1158" s="214"/>
      <c r="BL1158" s="214"/>
      <c r="BM1158" s="215">
        <v>125</v>
      </c>
    </row>
    <row r="1159" spans="1:65">
      <c r="A1159" s="30"/>
      <c r="B1159" s="19">
        <v>1</v>
      </c>
      <c r="C1159" s="9">
        <v>6</v>
      </c>
      <c r="D1159" s="216">
        <v>13.1</v>
      </c>
      <c r="E1159" s="216">
        <v>14.533784182382048</v>
      </c>
      <c r="F1159" s="218">
        <v>22.5106</v>
      </c>
      <c r="G1159" s="216">
        <v>11.2</v>
      </c>
      <c r="H1159" s="216">
        <v>14.3</v>
      </c>
      <c r="I1159" s="216">
        <v>14.4</v>
      </c>
      <c r="J1159" s="216">
        <v>17.100000000000001</v>
      </c>
      <c r="K1159" s="216">
        <v>14</v>
      </c>
      <c r="L1159" s="216">
        <v>14</v>
      </c>
      <c r="M1159" s="216">
        <v>14.9</v>
      </c>
      <c r="N1159" s="216">
        <v>15.840113425308989</v>
      </c>
      <c r="O1159" s="216">
        <v>16.2</v>
      </c>
      <c r="P1159" s="218">
        <v>18.899999999999999</v>
      </c>
      <c r="Q1159" s="217">
        <v>12</v>
      </c>
      <c r="R1159" s="218">
        <v>2</v>
      </c>
      <c r="S1159" s="213"/>
      <c r="T1159" s="214"/>
      <c r="U1159" s="214"/>
      <c r="V1159" s="214"/>
      <c r="W1159" s="214"/>
      <c r="X1159" s="214"/>
      <c r="Y1159" s="214"/>
      <c r="Z1159" s="214"/>
      <c r="AA1159" s="214"/>
      <c r="AB1159" s="214"/>
      <c r="AC1159" s="214"/>
      <c r="AD1159" s="214"/>
      <c r="AE1159" s="214"/>
      <c r="AF1159" s="214"/>
      <c r="AG1159" s="214"/>
      <c r="AH1159" s="214"/>
      <c r="AI1159" s="214"/>
      <c r="AJ1159" s="214"/>
      <c r="AK1159" s="214"/>
      <c r="AL1159" s="214"/>
      <c r="AM1159" s="214"/>
      <c r="AN1159" s="214"/>
      <c r="AO1159" s="214"/>
      <c r="AP1159" s="214"/>
      <c r="AQ1159" s="214"/>
      <c r="AR1159" s="214"/>
      <c r="AS1159" s="214"/>
      <c r="AT1159" s="214"/>
      <c r="AU1159" s="214"/>
      <c r="AV1159" s="214"/>
      <c r="AW1159" s="214"/>
      <c r="AX1159" s="214"/>
      <c r="AY1159" s="214"/>
      <c r="AZ1159" s="214"/>
      <c r="BA1159" s="214"/>
      <c r="BB1159" s="214"/>
      <c r="BC1159" s="214"/>
      <c r="BD1159" s="214"/>
      <c r="BE1159" s="214"/>
      <c r="BF1159" s="214"/>
      <c r="BG1159" s="214"/>
      <c r="BH1159" s="214"/>
      <c r="BI1159" s="214"/>
      <c r="BJ1159" s="214"/>
      <c r="BK1159" s="214"/>
      <c r="BL1159" s="214"/>
      <c r="BM1159" s="219"/>
    </row>
    <row r="1160" spans="1:65">
      <c r="A1160" s="30"/>
      <c r="B1160" s="20" t="s">
        <v>258</v>
      </c>
      <c r="C1160" s="12"/>
      <c r="D1160" s="220">
        <v>13.066666666666665</v>
      </c>
      <c r="E1160" s="220">
        <v>14.729419483169162</v>
      </c>
      <c r="F1160" s="220">
        <v>22.203533333333336</v>
      </c>
      <c r="G1160" s="220">
        <v>12.666666666666666</v>
      </c>
      <c r="H1160" s="220">
        <v>14.533333333333333</v>
      </c>
      <c r="I1160" s="220">
        <v>14.25</v>
      </c>
      <c r="J1160" s="220">
        <v>16.866666666666664</v>
      </c>
      <c r="K1160" s="220">
        <v>13.85</v>
      </c>
      <c r="L1160" s="220">
        <v>14.216666666666667</v>
      </c>
      <c r="M1160" s="220">
        <v>14.583333333333334</v>
      </c>
      <c r="N1160" s="220">
        <v>15.534918365397195</v>
      </c>
      <c r="O1160" s="220">
        <v>16.5</v>
      </c>
      <c r="P1160" s="220">
        <v>19.683333333333334</v>
      </c>
      <c r="Q1160" s="220">
        <v>13.450000000000001</v>
      </c>
      <c r="R1160" s="220">
        <v>2</v>
      </c>
      <c r="S1160" s="213"/>
      <c r="T1160" s="214"/>
      <c r="U1160" s="214"/>
      <c r="V1160" s="214"/>
      <c r="W1160" s="214"/>
      <c r="X1160" s="214"/>
      <c r="Y1160" s="214"/>
      <c r="Z1160" s="214"/>
      <c r="AA1160" s="214"/>
      <c r="AB1160" s="214"/>
      <c r="AC1160" s="214"/>
      <c r="AD1160" s="214"/>
      <c r="AE1160" s="214"/>
      <c r="AF1160" s="214"/>
      <c r="AG1160" s="214"/>
      <c r="AH1160" s="214"/>
      <c r="AI1160" s="214"/>
      <c r="AJ1160" s="214"/>
      <c r="AK1160" s="214"/>
      <c r="AL1160" s="214"/>
      <c r="AM1160" s="214"/>
      <c r="AN1160" s="214"/>
      <c r="AO1160" s="214"/>
      <c r="AP1160" s="214"/>
      <c r="AQ1160" s="214"/>
      <c r="AR1160" s="214"/>
      <c r="AS1160" s="214"/>
      <c r="AT1160" s="214"/>
      <c r="AU1160" s="214"/>
      <c r="AV1160" s="214"/>
      <c r="AW1160" s="214"/>
      <c r="AX1160" s="214"/>
      <c r="AY1160" s="214"/>
      <c r="AZ1160" s="214"/>
      <c r="BA1160" s="214"/>
      <c r="BB1160" s="214"/>
      <c r="BC1160" s="214"/>
      <c r="BD1160" s="214"/>
      <c r="BE1160" s="214"/>
      <c r="BF1160" s="214"/>
      <c r="BG1160" s="214"/>
      <c r="BH1160" s="214"/>
      <c r="BI1160" s="214"/>
      <c r="BJ1160" s="214"/>
      <c r="BK1160" s="214"/>
      <c r="BL1160" s="214"/>
      <c r="BM1160" s="219"/>
    </row>
    <row r="1161" spans="1:65">
      <c r="A1161" s="30"/>
      <c r="B1161" s="3" t="s">
        <v>259</v>
      </c>
      <c r="C1161" s="29"/>
      <c r="D1161" s="216">
        <v>13.1</v>
      </c>
      <c r="E1161" s="216">
        <v>14.591826594936961</v>
      </c>
      <c r="F1161" s="216">
        <v>22.2117</v>
      </c>
      <c r="G1161" s="216">
        <v>12.75</v>
      </c>
      <c r="H1161" s="216">
        <v>14.4</v>
      </c>
      <c r="I1161" s="216">
        <v>14.25</v>
      </c>
      <c r="J1161" s="216">
        <v>16.850000000000001</v>
      </c>
      <c r="K1161" s="216">
        <v>14</v>
      </c>
      <c r="L1161" s="216">
        <v>14.1</v>
      </c>
      <c r="M1161" s="216">
        <v>14.65</v>
      </c>
      <c r="N1161" s="216">
        <v>15.488285934012085</v>
      </c>
      <c r="O1161" s="216">
        <v>16.55</v>
      </c>
      <c r="P1161" s="216">
        <v>19.549999999999997</v>
      </c>
      <c r="Q1161" s="216">
        <v>13.65</v>
      </c>
      <c r="R1161" s="216">
        <v>2</v>
      </c>
      <c r="S1161" s="213"/>
      <c r="T1161" s="214"/>
      <c r="U1161" s="214"/>
      <c r="V1161" s="214"/>
      <c r="W1161" s="214"/>
      <c r="X1161" s="214"/>
      <c r="Y1161" s="214"/>
      <c r="Z1161" s="214"/>
      <c r="AA1161" s="214"/>
      <c r="AB1161" s="214"/>
      <c r="AC1161" s="214"/>
      <c r="AD1161" s="214"/>
      <c r="AE1161" s="214"/>
      <c r="AF1161" s="214"/>
      <c r="AG1161" s="214"/>
      <c r="AH1161" s="214"/>
      <c r="AI1161" s="214"/>
      <c r="AJ1161" s="214"/>
      <c r="AK1161" s="214"/>
      <c r="AL1161" s="214"/>
      <c r="AM1161" s="214"/>
      <c r="AN1161" s="214"/>
      <c r="AO1161" s="214"/>
      <c r="AP1161" s="214"/>
      <c r="AQ1161" s="214"/>
      <c r="AR1161" s="214"/>
      <c r="AS1161" s="214"/>
      <c r="AT1161" s="214"/>
      <c r="AU1161" s="214"/>
      <c r="AV1161" s="214"/>
      <c r="AW1161" s="214"/>
      <c r="AX1161" s="214"/>
      <c r="AY1161" s="214"/>
      <c r="AZ1161" s="214"/>
      <c r="BA1161" s="214"/>
      <c r="BB1161" s="214"/>
      <c r="BC1161" s="214"/>
      <c r="BD1161" s="214"/>
      <c r="BE1161" s="214"/>
      <c r="BF1161" s="214"/>
      <c r="BG1161" s="214"/>
      <c r="BH1161" s="214"/>
      <c r="BI1161" s="214"/>
      <c r="BJ1161" s="214"/>
      <c r="BK1161" s="214"/>
      <c r="BL1161" s="214"/>
      <c r="BM1161" s="219"/>
    </row>
    <row r="1162" spans="1:65">
      <c r="A1162" s="30"/>
      <c r="B1162" s="3" t="s">
        <v>260</v>
      </c>
      <c r="C1162" s="29"/>
      <c r="D1162" s="24">
        <v>0.45898438608156011</v>
      </c>
      <c r="E1162" s="24">
        <v>0.35708476558720215</v>
      </c>
      <c r="F1162" s="24">
        <v>0.344963712101239</v>
      </c>
      <c r="G1162" s="24">
        <v>1.0614455552060438</v>
      </c>
      <c r="H1162" s="24">
        <v>0.6713171133426189</v>
      </c>
      <c r="I1162" s="24">
        <v>0.10488088481701563</v>
      </c>
      <c r="J1162" s="24">
        <v>0.50859282994028432</v>
      </c>
      <c r="K1162" s="24">
        <v>0.59245252974394491</v>
      </c>
      <c r="L1162" s="24">
        <v>0.37103458958251684</v>
      </c>
      <c r="M1162" s="24">
        <v>0.39707262140151001</v>
      </c>
      <c r="N1162" s="24">
        <v>0.31087046465645141</v>
      </c>
      <c r="O1162" s="24">
        <v>0.33466401061363032</v>
      </c>
      <c r="P1162" s="24">
        <v>0.70828431202919262</v>
      </c>
      <c r="Q1162" s="24">
        <v>0.7395944834840239</v>
      </c>
      <c r="R1162" s="24">
        <v>0</v>
      </c>
      <c r="S1162" s="149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3" t="s">
        <v>86</v>
      </c>
      <c r="C1163" s="29"/>
      <c r="D1163" s="13">
        <v>3.5126356077670423E-2</v>
      </c>
      <c r="E1163" s="13">
        <v>2.4242962595724261E-2</v>
      </c>
      <c r="F1163" s="13">
        <v>1.5536433184864223E-2</v>
      </c>
      <c r="G1163" s="13">
        <v>8.3798333305740297E-2</v>
      </c>
      <c r="H1163" s="13">
        <v>4.6191544496051756E-2</v>
      </c>
      <c r="I1163" s="13">
        <v>7.3600620924221495E-3</v>
      </c>
      <c r="J1163" s="13">
        <v>3.0153725095273778E-2</v>
      </c>
      <c r="K1163" s="13">
        <v>4.2776355938190971E-2</v>
      </c>
      <c r="L1163" s="13">
        <v>2.609856433171279E-2</v>
      </c>
      <c r="M1163" s="13">
        <v>2.7227836896103544E-2</v>
      </c>
      <c r="N1163" s="13">
        <v>2.0011078098027914E-2</v>
      </c>
      <c r="O1163" s="13">
        <v>2.0282667309916989E-2</v>
      </c>
      <c r="P1163" s="13">
        <v>3.5983961661093612E-2</v>
      </c>
      <c r="Q1163" s="13">
        <v>5.4988437433756421E-2</v>
      </c>
      <c r="R1163" s="13">
        <v>0</v>
      </c>
      <c r="S1163" s="149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261</v>
      </c>
      <c r="C1164" s="29"/>
      <c r="D1164" s="13">
        <v>-0.10162660623226638</v>
      </c>
      <c r="E1164" s="13">
        <v>1.2692747652290226E-2</v>
      </c>
      <c r="F1164" s="13">
        <v>0.52656098935982176</v>
      </c>
      <c r="G1164" s="13">
        <v>-0.12912783257209481</v>
      </c>
      <c r="H1164" s="13">
        <v>-7.8877631956142391E-4</v>
      </c>
      <c r="I1164" s="13">
        <v>-2.026881164360661E-2</v>
      </c>
      <c r="J1164" s="13">
        <v>0.15963504399610517</v>
      </c>
      <c r="K1164" s="13">
        <v>-4.7770037983435265E-2</v>
      </c>
      <c r="L1164" s="13">
        <v>-2.2560580505258998E-2</v>
      </c>
      <c r="M1164" s="13">
        <v>2.648876972917158E-3</v>
      </c>
      <c r="N1164" s="13">
        <v>6.8073265343870482E-2</v>
      </c>
      <c r="O1164" s="13">
        <v>0.13442558651792913</v>
      </c>
      <c r="P1164" s="13">
        <v>0.35328951280573162</v>
      </c>
      <c r="Q1164" s="13">
        <v>-7.5271264323263698E-2</v>
      </c>
      <c r="R1164" s="13">
        <v>-0.86249386830085706</v>
      </c>
      <c r="S1164" s="149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46" t="s">
        <v>262</v>
      </c>
      <c r="C1165" s="47"/>
      <c r="D1165" s="45">
        <v>0.96</v>
      </c>
      <c r="E1165" s="45">
        <v>0.11</v>
      </c>
      <c r="F1165" s="45">
        <v>4.95</v>
      </c>
      <c r="G1165" s="45">
        <v>1.22</v>
      </c>
      <c r="H1165" s="45">
        <v>0.02</v>
      </c>
      <c r="I1165" s="45">
        <v>0.2</v>
      </c>
      <c r="J1165" s="45">
        <v>1.49</v>
      </c>
      <c r="K1165" s="45">
        <v>0.46</v>
      </c>
      <c r="L1165" s="45">
        <v>0.22</v>
      </c>
      <c r="M1165" s="45">
        <v>0.02</v>
      </c>
      <c r="N1165" s="45">
        <v>0.63</v>
      </c>
      <c r="O1165" s="45">
        <v>1.26</v>
      </c>
      <c r="P1165" s="45">
        <v>3.32</v>
      </c>
      <c r="Q1165" s="45">
        <v>0.72</v>
      </c>
      <c r="R1165" s="45" t="s">
        <v>263</v>
      </c>
      <c r="S1165" s="149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B1166" s="31" t="s">
        <v>338</v>
      </c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6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</sheetData>
  <dataConsolidate/>
  <conditionalFormatting sqref="B6:W11 B25:U30 B43:X48 B61:P66 B79:U84 B97:R102 B116:U121 B135:W140 B153:V158 B172:R177 B190:V195 B208:V213 B226:P231 B245:X250 B263:I268 B281:H286 B299:I304 B317:W322 B335:R340 B353:G358 B371:L376 B389:O394 B408:R413 B426:H431 B444:O449 B462:V467 B480:U485 B498:R503 B517:G522 B535:V540 B553:V558 B571:W576 B590:V595 B608:O613 B626:H631 B644:W649 B662:V667 B680:W685 B699:E704 B717:H722 B735:G740 B753:P758 B771:O776 B789:X794 B807:V812 B825:U830 B844:T849 B863:H868 B881:R886 B899:V904 B917:N922 B935:H940 B953:S958 B972:U977 B990:V995 B1008:U1013 B1026:G1031 B1044:U1049 B1063:V1068 B1081:T1086 B1100:R1105 B1118:G1123 B1136:X1141 B1154:R1159">
    <cfRule type="expression" dxfId="14" priority="192">
      <formula>AND($B6&lt;&gt;$B5,NOT(ISBLANK(INDIRECT(Anlyt_LabRefThisCol))))</formula>
    </cfRule>
  </conditionalFormatting>
  <conditionalFormatting sqref="C2:W17 C21:U36 C39:X54 C57:P72 C75:U90 C93:R108 C112:U127 C131:W146 C149:V164 C168:R183 C186:V201 C204:V219 C222:P237 C241:X256 C259:I274 C277:H292 C295:I310 C313:W328 C331:R346 C349:G364 C367:L382 C385:O400 C404:R419 C422:H437 C440:O455 C458:V473 C476:U491 C494:R509 C513:G528 C531:V546 C549:V564 C567:W582 C586:V601 C604:O619 C622:H637 C640:W655 C658:V673 C676:W691 C695:E710 C713:H728 C731:G746 C749:P764 C767:O782 C785:X800 C803:V818 C821:U836 C840:T855 C859:H874 C877:R892 C895:V910 C913:N928 C931:H946 C949:S964 C968:U983 C986:V1001 C1004:U1019 C1022:G1037 C1040:U1055 C1059:V1074 C1077:T1092 C1096:R1111 C1114:G1129 C1132:X1147 C1150:R1165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E690-6A52-4F50-9A79-6199434E40B0}">
  <sheetPr codeName="Sheet17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614</v>
      </c>
      <c r="BM1" s="28" t="s">
        <v>317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339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13.530000000000001</v>
      </c>
      <c r="E6" s="1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13.56</v>
      </c>
      <c r="E7" s="1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258</v>
      </c>
      <c r="C8" s="12"/>
      <c r="D8" s="23">
        <v>13.545000000000002</v>
      </c>
      <c r="E8" s="1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13.545000000000002</v>
      </c>
      <c r="E9" s="14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13.545</v>
      </c>
      <c r="BN9" s="28"/>
    </row>
    <row r="10" spans="1:66">
      <c r="A10" s="30"/>
      <c r="B10" s="3" t="s">
        <v>260</v>
      </c>
      <c r="C10" s="29"/>
      <c r="D10" s="24">
        <v>2.1213203435595972E-2</v>
      </c>
      <c r="E10" s="14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86</v>
      </c>
      <c r="C11" s="29"/>
      <c r="D11" s="13">
        <v>1.5661279760499055E-3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2.2204460492503131E-16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615</v>
      </c>
      <c r="BM15" s="28" t="s">
        <v>317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339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228</v>
      </c>
      <c r="C17" s="9" t="s">
        <v>228</v>
      </c>
      <c r="D17" s="10" t="s">
        <v>112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98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21">
        <v>50</v>
      </c>
      <c r="E20" s="222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4">
        <v>1</v>
      </c>
    </row>
    <row r="21" spans="1:65">
      <c r="A21" s="30"/>
      <c r="B21" s="19">
        <v>1</v>
      </c>
      <c r="C21" s="9">
        <v>2</v>
      </c>
      <c r="D21" s="225">
        <v>50</v>
      </c>
      <c r="E21" s="222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4">
        <v>10</v>
      </c>
    </row>
    <row r="22" spans="1:65">
      <c r="A22" s="30"/>
      <c r="B22" s="20" t="s">
        <v>258</v>
      </c>
      <c r="C22" s="12"/>
      <c r="D22" s="227">
        <v>50</v>
      </c>
      <c r="E22" s="222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4">
        <v>16</v>
      </c>
    </row>
    <row r="23" spans="1:65">
      <c r="A23" s="30"/>
      <c r="B23" s="3" t="s">
        <v>259</v>
      </c>
      <c r="C23" s="29"/>
      <c r="D23" s="225">
        <v>50</v>
      </c>
      <c r="E23" s="222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4">
        <v>50</v>
      </c>
    </row>
    <row r="24" spans="1:65">
      <c r="A24" s="30"/>
      <c r="B24" s="3" t="s">
        <v>260</v>
      </c>
      <c r="C24" s="29"/>
      <c r="D24" s="225">
        <v>0</v>
      </c>
      <c r="E24" s="222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4">
        <v>16</v>
      </c>
    </row>
    <row r="25" spans="1:65">
      <c r="A25" s="30"/>
      <c r="B25" s="3" t="s">
        <v>86</v>
      </c>
      <c r="C25" s="29"/>
      <c r="D25" s="13">
        <v>0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616</v>
      </c>
      <c r="BM29" s="28" t="s">
        <v>317</v>
      </c>
    </row>
    <row r="30" spans="1:65" ht="15">
      <c r="A30" s="25" t="s">
        <v>106</v>
      </c>
      <c r="B30" s="18" t="s">
        <v>110</v>
      </c>
      <c r="C30" s="15" t="s">
        <v>111</v>
      </c>
      <c r="D30" s="16" t="s">
        <v>339</v>
      </c>
      <c r="E30" s="14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228</v>
      </c>
      <c r="C31" s="9" t="s">
        <v>228</v>
      </c>
      <c r="D31" s="10" t="s">
        <v>112</v>
      </c>
      <c r="E31" s="14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98</v>
      </c>
      <c r="E32" s="14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21">
        <v>190</v>
      </c>
      <c r="E34" s="222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4">
        <v>1</v>
      </c>
    </row>
    <row r="35" spans="1:65">
      <c r="A35" s="30"/>
      <c r="B35" s="19">
        <v>1</v>
      </c>
      <c r="C35" s="9">
        <v>2</v>
      </c>
      <c r="D35" s="225">
        <v>190</v>
      </c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4">
        <v>11</v>
      </c>
    </row>
    <row r="36" spans="1:65">
      <c r="A36" s="30"/>
      <c r="B36" s="20" t="s">
        <v>258</v>
      </c>
      <c r="C36" s="12"/>
      <c r="D36" s="227">
        <v>190</v>
      </c>
      <c r="E36" s="222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4">
        <v>16</v>
      </c>
    </row>
    <row r="37" spans="1:65">
      <c r="A37" s="30"/>
      <c r="B37" s="3" t="s">
        <v>259</v>
      </c>
      <c r="C37" s="29"/>
      <c r="D37" s="225">
        <v>190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4">
        <v>189.80500000000001</v>
      </c>
    </row>
    <row r="38" spans="1:65">
      <c r="A38" s="30"/>
      <c r="B38" s="3" t="s">
        <v>260</v>
      </c>
      <c r="C38" s="29"/>
      <c r="D38" s="225">
        <v>0</v>
      </c>
      <c r="E38" s="222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4">
        <v>17</v>
      </c>
    </row>
    <row r="39" spans="1:65">
      <c r="A39" s="30"/>
      <c r="B39" s="3" t="s">
        <v>86</v>
      </c>
      <c r="C39" s="29"/>
      <c r="D39" s="13">
        <v>0</v>
      </c>
      <c r="E39" s="14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1.0273701957270731E-3</v>
      </c>
      <c r="E40" s="1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617</v>
      </c>
      <c r="BM43" s="28" t="s">
        <v>317</v>
      </c>
    </row>
    <row r="44" spans="1:65" ht="15">
      <c r="A44" s="25" t="s">
        <v>100</v>
      </c>
      <c r="B44" s="18" t="s">
        <v>110</v>
      </c>
      <c r="C44" s="15" t="s">
        <v>111</v>
      </c>
      <c r="D44" s="16" t="s">
        <v>339</v>
      </c>
      <c r="E44" s="14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228</v>
      </c>
      <c r="C45" s="9" t="s">
        <v>228</v>
      </c>
      <c r="D45" s="10" t="s">
        <v>112</v>
      </c>
      <c r="E45" s="14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4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9.9700000000000006</v>
      </c>
      <c r="E48" s="14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9.9499999999999993</v>
      </c>
      <c r="E49" s="14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12</v>
      </c>
    </row>
    <row r="50" spans="1:65">
      <c r="A50" s="30"/>
      <c r="B50" s="20" t="s">
        <v>258</v>
      </c>
      <c r="C50" s="12"/>
      <c r="D50" s="23">
        <v>9.9600000000000009</v>
      </c>
      <c r="E50" s="14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9.9600000000000009</v>
      </c>
      <c r="E51" s="14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9.9600000000000009</v>
      </c>
    </row>
    <row r="52" spans="1:65">
      <c r="A52" s="30"/>
      <c r="B52" s="3" t="s">
        <v>260</v>
      </c>
      <c r="C52" s="29"/>
      <c r="D52" s="24">
        <v>1.4142135623731905E-2</v>
      </c>
      <c r="E52" s="14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18</v>
      </c>
    </row>
    <row r="53" spans="1:65">
      <c r="A53" s="30"/>
      <c r="B53" s="3" t="s">
        <v>86</v>
      </c>
      <c r="C53" s="29"/>
      <c r="D53" s="13">
        <v>1.4198931349128417E-3</v>
      </c>
      <c r="E53" s="14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0</v>
      </c>
      <c r="E54" s="14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4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618</v>
      </c>
      <c r="BM57" s="28" t="s">
        <v>317</v>
      </c>
    </row>
    <row r="58" spans="1:65" ht="15">
      <c r="A58" s="25" t="s">
        <v>206</v>
      </c>
      <c r="B58" s="18" t="s">
        <v>110</v>
      </c>
      <c r="C58" s="15" t="s">
        <v>111</v>
      </c>
      <c r="D58" s="16" t="s">
        <v>339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228</v>
      </c>
      <c r="C59" s="9" t="s">
        <v>228</v>
      </c>
      <c r="D59" s="10" t="s">
        <v>112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98</v>
      </c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14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21">
        <v>1870</v>
      </c>
      <c r="E62" s="222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4">
        <v>1</v>
      </c>
    </row>
    <row r="63" spans="1:65">
      <c r="A63" s="30"/>
      <c r="B63" s="19">
        <v>1</v>
      </c>
      <c r="C63" s="9">
        <v>2</v>
      </c>
      <c r="D63" s="225">
        <v>1720</v>
      </c>
      <c r="E63" s="222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4">
        <v>13</v>
      </c>
    </row>
    <row r="64" spans="1:65">
      <c r="A64" s="30"/>
      <c r="B64" s="20" t="s">
        <v>258</v>
      </c>
      <c r="C64" s="12"/>
      <c r="D64" s="227">
        <v>1795</v>
      </c>
      <c r="E64" s="222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4">
        <v>16</v>
      </c>
    </row>
    <row r="65" spans="1:65">
      <c r="A65" s="30"/>
      <c r="B65" s="3" t="s">
        <v>259</v>
      </c>
      <c r="C65" s="29"/>
      <c r="D65" s="225">
        <v>1795</v>
      </c>
      <c r="E65" s="222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4">
        <v>1795</v>
      </c>
    </row>
    <row r="66" spans="1:65">
      <c r="A66" s="30"/>
      <c r="B66" s="3" t="s">
        <v>260</v>
      </c>
      <c r="C66" s="29"/>
      <c r="D66" s="225">
        <v>106.06601717798213</v>
      </c>
      <c r="E66" s="222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  <c r="BC66" s="223"/>
      <c r="BD66" s="223"/>
      <c r="BE66" s="223"/>
      <c r="BF66" s="223"/>
      <c r="BG66" s="223"/>
      <c r="BH66" s="223"/>
      <c r="BI66" s="223"/>
      <c r="BJ66" s="223"/>
      <c r="BK66" s="223"/>
      <c r="BL66" s="223"/>
      <c r="BM66" s="224">
        <v>19</v>
      </c>
    </row>
    <row r="67" spans="1:65">
      <c r="A67" s="30"/>
      <c r="B67" s="3" t="s">
        <v>86</v>
      </c>
      <c r="C67" s="29"/>
      <c r="D67" s="13">
        <v>5.9089703163221242E-2</v>
      </c>
      <c r="E67" s="14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0</v>
      </c>
      <c r="E68" s="14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4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619</v>
      </c>
      <c r="BM71" s="28" t="s">
        <v>317</v>
      </c>
    </row>
    <row r="72" spans="1:65" ht="15">
      <c r="A72" s="25" t="s">
        <v>25</v>
      </c>
      <c r="B72" s="18" t="s">
        <v>110</v>
      </c>
      <c r="C72" s="15" t="s">
        <v>111</v>
      </c>
      <c r="D72" s="16" t="s">
        <v>339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228</v>
      </c>
      <c r="C73" s="9" t="s">
        <v>228</v>
      </c>
      <c r="D73" s="10" t="s">
        <v>112</v>
      </c>
      <c r="E73" s="14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98</v>
      </c>
      <c r="E74" s="14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0</v>
      </c>
    </row>
    <row r="75" spans="1:65">
      <c r="A75" s="30"/>
      <c r="B75" s="19"/>
      <c r="C75" s="9"/>
      <c r="D75" s="26"/>
      <c r="E75" s="14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0</v>
      </c>
    </row>
    <row r="76" spans="1:65">
      <c r="A76" s="30"/>
      <c r="B76" s="18">
        <v>1</v>
      </c>
      <c r="C76" s="14">
        <v>1</v>
      </c>
      <c r="D76" s="221">
        <v>60</v>
      </c>
      <c r="E76" s="222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223"/>
      <c r="AP76" s="223"/>
      <c r="AQ76" s="223"/>
      <c r="AR76" s="223"/>
      <c r="AS76" s="223"/>
      <c r="AT76" s="223"/>
      <c r="AU76" s="223"/>
      <c r="AV76" s="223"/>
      <c r="AW76" s="223"/>
      <c r="AX76" s="223"/>
      <c r="AY76" s="223"/>
      <c r="AZ76" s="223"/>
      <c r="BA76" s="223"/>
      <c r="BB76" s="223"/>
      <c r="BC76" s="223"/>
      <c r="BD76" s="223"/>
      <c r="BE76" s="223"/>
      <c r="BF76" s="223"/>
      <c r="BG76" s="223"/>
      <c r="BH76" s="223"/>
      <c r="BI76" s="223"/>
      <c r="BJ76" s="223"/>
      <c r="BK76" s="223"/>
      <c r="BL76" s="223"/>
      <c r="BM76" s="224">
        <v>1</v>
      </c>
    </row>
    <row r="77" spans="1:65">
      <c r="A77" s="30"/>
      <c r="B77" s="19">
        <v>1</v>
      </c>
      <c r="C77" s="9">
        <v>2</v>
      </c>
      <c r="D77" s="225">
        <v>50</v>
      </c>
      <c r="E77" s="222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3"/>
      <c r="AS77" s="223"/>
      <c r="AT77" s="223"/>
      <c r="AU77" s="223"/>
      <c r="AV77" s="223"/>
      <c r="AW77" s="223"/>
      <c r="AX77" s="223"/>
      <c r="AY77" s="223"/>
      <c r="AZ77" s="223"/>
      <c r="BA77" s="223"/>
      <c r="BB77" s="223"/>
      <c r="BC77" s="223"/>
      <c r="BD77" s="223"/>
      <c r="BE77" s="223"/>
      <c r="BF77" s="223"/>
      <c r="BG77" s="223"/>
      <c r="BH77" s="223"/>
      <c r="BI77" s="223"/>
      <c r="BJ77" s="223"/>
      <c r="BK77" s="223"/>
      <c r="BL77" s="223"/>
      <c r="BM77" s="224">
        <v>14</v>
      </c>
    </row>
    <row r="78" spans="1:65">
      <c r="A78" s="30"/>
      <c r="B78" s="20" t="s">
        <v>258</v>
      </c>
      <c r="C78" s="12"/>
      <c r="D78" s="227">
        <v>55</v>
      </c>
      <c r="E78" s="222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3"/>
      <c r="AS78" s="223"/>
      <c r="AT78" s="223"/>
      <c r="AU78" s="223"/>
      <c r="AV78" s="223"/>
      <c r="AW78" s="223"/>
      <c r="AX78" s="223"/>
      <c r="AY78" s="223"/>
      <c r="AZ78" s="223"/>
      <c r="BA78" s="223"/>
      <c r="BB78" s="223"/>
      <c r="BC78" s="223"/>
      <c r="BD78" s="223"/>
      <c r="BE78" s="223"/>
      <c r="BF78" s="223"/>
      <c r="BG78" s="223"/>
      <c r="BH78" s="223"/>
      <c r="BI78" s="223"/>
      <c r="BJ78" s="223"/>
      <c r="BK78" s="223"/>
      <c r="BL78" s="223"/>
      <c r="BM78" s="224">
        <v>16</v>
      </c>
    </row>
    <row r="79" spans="1:65">
      <c r="A79" s="30"/>
      <c r="B79" s="3" t="s">
        <v>259</v>
      </c>
      <c r="C79" s="29"/>
      <c r="D79" s="225">
        <v>55</v>
      </c>
      <c r="E79" s="222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4">
        <v>55</v>
      </c>
    </row>
    <row r="80" spans="1:65">
      <c r="A80" s="30"/>
      <c r="B80" s="3" t="s">
        <v>260</v>
      </c>
      <c r="C80" s="29"/>
      <c r="D80" s="225">
        <v>7.0710678118654755</v>
      </c>
      <c r="E80" s="222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24">
        <v>20</v>
      </c>
    </row>
    <row r="81" spans="1:65">
      <c r="A81" s="30"/>
      <c r="B81" s="3" t="s">
        <v>86</v>
      </c>
      <c r="C81" s="29"/>
      <c r="D81" s="13">
        <v>0.12856486930664501</v>
      </c>
      <c r="E81" s="14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>
        <v>0</v>
      </c>
      <c r="E82" s="14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4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620</v>
      </c>
      <c r="BM85" s="28" t="s">
        <v>317</v>
      </c>
    </row>
    <row r="86" spans="1:65" ht="19.5">
      <c r="A86" s="25" t="s">
        <v>340</v>
      </c>
      <c r="B86" s="18" t="s">
        <v>110</v>
      </c>
      <c r="C86" s="15" t="s">
        <v>111</v>
      </c>
      <c r="D86" s="16" t="s">
        <v>339</v>
      </c>
      <c r="E86" s="14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228</v>
      </c>
      <c r="C87" s="9" t="s">
        <v>228</v>
      </c>
      <c r="D87" s="10" t="s">
        <v>112</v>
      </c>
      <c r="E87" s="14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98</v>
      </c>
      <c r="E88" s="14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21">
        <v>234</v>
      </c>
      <c r="E90" s="222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  <c r="AL90" s="223"/>
      <c r="AM90" s="223"/>
      <c r="AN90" s="223"/>
      <c r="AO90" s="223"/>
      <c r="AP90" s="223"/>
      <c r="AQ90" s="223"/>
      <c r="AR90" s="223"/>
      <c r="AS90" s="223"/>
      <c r="AT90" s="223"/>
      <c r="AU90" s="223"/>
      <c r="AV90" s="223"/>
      <c r="AW90" s="223"/>
      <c r="AX90" s="223"/>
      <c r="AY90" s="223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3"/>
      <c r="BM90" s="224">
        <v>1</v>
      </c>
    </row>
    <row r="91" spans="1:65">
      <c r="A91" s="30"/>
      <c r="B91" s="19">
        <v>1</v>
      </c>
      <c r="C91" s="9">
        <v>2</v>
      </c>
      <c r="D91" s="225">
        <v>248</v>
      </c>
      <c r="E91" s="222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  <c r="AL91" s="223"/>
      <c r="AM91" s="223"/>
      <c r="AN91" s="223"/>
      <c r="AO91" s="223"/>
      <c r="AP91" s="223"/>
      <c r="AQ91" s="223"/>
      <c r="AR91" s="223"/>
      <c r="AS91" s="223"/>
      <c r="AT91" s="223"/>
      <c r="AU91" s="223"/>
      <c r="AV91" s="223"/>
      <c r="AW91" s="223"/>
      <c r="AX91" s="223"/>
      <c r="AY91" s="223"/>
      <c r="AZ91" s="223"/>
      <c r="BA91" s="223"/>
      <c r="BB91" s="223"/>
      <c r="BC91" s="223"/>
      <c r="BD91" s="223"/>
      <c r="BE91" s="223"/>
      <c r="BF91" s="223"/>
      <c r="BG91" s="223"/>
      <c r="BH91" s="223"/>
      <c r="BI91" s="223"/>
      <c r="BJ91" s="223"/>
      <c r="BK91" s="223"/>
      <c r="BL91" s="223"/>
      <c r="BM91" s="224">
        <v>15</v>
      </c>
    </row>
    <row r="92" spans="1:65">
      <c r="A92" s="30"/>
      <c r="B92" s="20" t="s">
        <v>258</v>
      </c>
      <c r="C92" s="12"/>
      <c r="D92" s="227">
        <v>241</v>
      </c>
      <c r="E92" s="222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  <c r="AO92" s="223"/>
      <c r="AP92" s="223"/>
      <c r="AQ92" s="223"/>
      <c r="AR92" s="223"/>
      <c r="AS92" s="223"/>
      <c r="AT92" s="223"/>
      <c r="AU92" s="223"/>
      <c r="AV92" s="223"/>
      <c r="AW92" s="223"/>
      <c r="AX92" s="223"/>
      <c r="AY92" s="223"/>
      <c r="AZ92" s="223"/>
      <c r="BA92" s="223"/>
      <c r="BB92" s="223"/>
      <c r="BC92" s="223"/>
      <c r="BD92" s="223"/>
      <c r="BE92" s="223"/>
      <c r="BF92" s="223"/>
      <c r="BG92" s="223"/>
      <c r="BH92" s="223"/>
      <c r="BI92" s="223"/>
      <c r="BJ92" s="223"/>
      <c r="BK92" s="223"/>
      <c r="BL92" s="223"/>
      <c r="BM92" s="224">
        <v>16</v>
      </c>
    </row>
    <row r="93" spans="1:65">
      <c r="A93" s="30"/>
      <c r="B93" s="3" t="s">
        <v>259</v>
      </c>
      <c r="C93" s="29"/>
      <c r="D93" s="225">
        <v>241</v>
      </c>
      <c r="E93" s="222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3"/>
      <c r="AM93" s="223"/>
      <c r="AN93" s="223"/>
      <c r="AO93" s="223"/>
      <c r="AP93" s="223"/>
      <c r="AQ93" s="223"/>
      <c r="AR93" s="223"/>
      <c r="AS93" s="223"/>
      <c r="AT93" s="223"/>
      <c r="AU93" s="223"/>
      <c r="AV93" s="223"/>
      <c r="AW93" s="223"/>
      <c r="AX93" s="223"/>
      <c r="AY93" s="223"/>
      <c r="AZ93" s="223"/>
      <c r="BA93" s="223"/>
      <c r="BB93" s="223"/>
      <c r="BC93" s="223"/>
      <c r="BD93" s="223"/>
      <c r="BE93" s="223"/>
      <c r="BF93" s="223"/>
      <c r="BG93" s="223"/>
      <c r="BH93" s="223"/>
      <c r="BI93" s="223"/>
      <c r="BJ93" s="223"/>
      <c r="BK93" s="223"/>
      <c r="BL93" s="223"/>
      <c r="BM93" s="224">
        <v>241.14750000000001</v>
      </c>
    </row>
    <row r="94" spans="1:65">
      <c r="A94" s="30"/>
      <c r="B94" s="3" t="s">
        <v>260</v>
      </c>
      <c r="C94" s="29"/>
      <c r="D94" s="225">
        <v>9.8994949366116654</v>
      </c>
      <c r="E94" s="222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  <c r="AO94" s="223"/>
      <c r="AP94" s="223"/>
      <c r="AQ94" s="223"/>
      <c r="AR94" s="223"/>
      <c r="AS94" s="223"/>
      <c r="AT94" s="223"/>
      <c r="AU94" s="223"/>
      <c r="AV94" s="223"/>
      <c r="AW94" s="223"/>
      <c r="AX94" s="223"/>
      <c r="AY94" s="223"/>
      <c r="AZ94" s="223"/>
      <c r="BA94" s="223"/>
      <c r="BB94" s="223"/>
      <c r="BC94" s="223"/>
      <c r="BD94" s="223"/>
      <c r="BE94" s="223"/>
      <c r="BF94" s="223"/>
      <c r="BG94" s="223"/>
      <c r="BH94" s="223"/>
      <c r="BI94" s="223"/>
      <c r="BJ94" s="223"/>
      <c r="BK94" s="223"/>
      <c r="BL94" s="223"/>
      <c r="BM94" s="224">
        <v>21</v>
      </c>
    </row>
    <row r="95" spans="1:65">
      <c r="A95" s="30"/>
      <c r="B95" s="3" t="s">
        <v>86</v>
      </c>
      <c r="C95" s="29"/>
      <c r="D95" s="13">
        <v>4.1076742475567078E-2</v>
      </c>
      <c r="E95" s="14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-6.1165883950697886E-4</v>
      </c>
      <c r="E96" s="14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4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621</v>
      </c>
      <c r="BM99" s="28" t="s">
        <v>317</v>
      </c>
    </row>
    <row r="100" spans="1:65" ht="15">
      <c r="A100" s="25" t="s">
        <v>0</v>
      </c>
      <c r="B100" s="18" t="s">
        <v>110</v>
      </c>
      <c r="C100" s="15" t="s">
        <v>111</v>
      </c>
      <c r="D100" s="16" t="s">
        <v>339</v>
      </c>
      <c r="E100" s="14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228</v>
      </c>
      <c r="C101" s="9" t="s">
        <v>228</v>
      </c>
      <c r="D101" s="10" t="s">
        <v>112</v>
      </c>
      <c r="E101" s="14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98</v>
      </c>
      <c r="E102" s="14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</v>
      </c>
    </row>
    <row r="103" spans="1:65">
      <c r="A103" s="30"/>
      <c r="B103" s="19"/>
      <c r="C103" s="9"/>
      <c r="D103" s="26"/>
      <c r="E103" s="14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0</v>
      </c>
    </row>
    <row r="104" spans="1:65">
      <c r="A104" s="30"/>
      <c r="B104" s="18">
        <v>1</v>
      </c>
      <c r="C104" s="14">
        <v>1</v>
      </c>
      <c r="D104" s="221">
        <v>200</v>
      </c>
      <c r="E104" s="222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  <c r="AO104" s="223"/>
      <c r="AP104" s="223"/>
      <c r="AQ104" s="223"/>
      <c r="AR104" s="223"/>
      <c r="AS104" s="223"/>
      <c r="AT104" s="223"/>
      <c r="AU104" s="223"/>
      <c r="AV104" s="223"/>
      <c r="AW104" s="223"/>
      <c r="AX104" s="223"/>
      <c r="AY104" s="223"/>
      <c r="AZ104" s="223"/>
      <c r="BA104" s="223"/>
      <c r="BB104" s="223"/>
      <c r="BC104" s="223"/>
      <c r="BD104" s="223"/>
      <c r="BE104" s="223"/>
      <c r="BF104" s="223"/>
      <c r="BG104" s="223"/>
      <c r="BH104" s="223"/>
      <c r="BI104" s="223"/>
      <c r="BJ104" s="223"/>
      <c r="BK104" s="223"/>
      <c r="BL104" s="223"/>
      <c r="BM104" s="224">
        <v>1</v>
      </c>
    </row>
    <row r="105" spans="1:65">
      <c r="A105" s="30"/>
      <c r="B105" s="19">
        <v>1</v>
      </c>
      <c r="C105" s="9">
        <v>2</v>
      </c>
      <c r="D105" s="225">
        <v>210</v>
      </c>
      <c r="E105" s="222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  <c r="AL105" s="223"/>
      <c r="AM105" s="223"/>
      <c r="AN105" s="223"/>
      <c r="AO105" s="223"/>
      <c r="AP105" s="223"/>
      <c r="AQ105" s="223"/>
      <c r="AR105" s="223"/>
      <c r="AS105" s="223"/>
      <c r="AT105" s="223"/>
      <c r="AU105" s="223"/>
      <c r="AV105" s="223"/>
      <c r="AW105" s="223"/>
      <c r="AX105" s="223"/>
      <c r="AY105" s="223"/>
      <c r="AZ105" s="223"/>
      <c r="BA105" s="223"/>
      <c r="BB105" s="223"/>
      <c r="BC105" s="223"/>
      <c r="BD105" s="223"/>
      <c r="BE105" s="223"/>
      <c r="BF105" s="223"/>
      <c r="BG105" s="223"/>
      <c r="BH105" s="223"/>
      <c r="BI105" s="223"/>
      <c r="BJ105" s="223"/>
      <c r="BK105" s="223"/>
      <c r="BL105" s="223"/>
      <c r="BM105" s="224">
        <v>16</v>
      </c>
    </row>
    <row r="106" spans="1:65">
      <c r="A106" s="30"/>
      <c r="B106" s="20" t="s">
        <v>258</v>
      </c>
      <c r="C106" s="12"/>
      <c r="D106" s="227">
        <v>205</v>
      </c>
      <c r="E106" s="222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  <c r="AO106" s="223"/>
      <c r="AP106" s="223"/>
      <c r="AQ106" s="223"/>
      <c r="AR106" s="223"/>
      <c r="AS106" s="223"/>
      <c r="AT106" s="223"/>
      <c r="AU106" s="223"/>
      <c r="AV106" s="223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3"/>
      <c r="BH106" s="223"/>
      <c r="BI106" s="223"/>
      <c r="BJ106" s="223"/>
      <c r="BK106" s="223"/>
      <c r="BL106" s="223"/>
      <c r="BM106" s="224">
        <v>16</v>
      </c>
    </row>
    <row r="107" spans="1:65">
      <c r="A107" s="30"/>
      <c r="B107" s="3" t="s">
        <v>259</v>
      </c>
      <c r="C107" s="29"/>
      <c r="D107" s="225">
        <v>205</v>
      </c>
      <c r="E107" s="222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  <c r="AO107" s="223"/>
      <c r="AP107" s="223"/>
      <c r="AQ107" s="223"/>
      <c r="AR107" s="223"/>
      <c r="AS107" s="223"/>
      <c r="AT107" s="223"/>
      <c r="AU107" s="223"/>
      <c r="AV107" s="223"/>
      <c r="AW107" s="223"/>
      <c r="AX107" s="223"/>
      <c r="AY107" s="223"/>
      <c r="AZ107" s="223"/>
      <c r="BA107" s="223"/>
      <c r="BB107" s="223"/>
      <c r="BC107" s="223"/>
      <c r="BD107" s="223"/>
      <c r="BE107" s="223"/>
      <c r="BF107" s="223"/>
      <c r="BG107" s="223"/>
      <c r="BH107" s="223"/>
      <c r="BI107" s="223"/>
      <c r="BJ107" s="223"/>
      <c r="BK107" s="223"/>
      <c r="BL107" s="223"/>
      <c r="BM107" s="224">
        <v>205</v>
      </c>
    </row>
    <row r="108" spans="1:65">
      <c r="A108" s="30"/>
      <c r="B108" s="3" t="s">
        <v>260</v>
      </c>
      <c r="C108" s="29"/>
      <c r="D108" s="225">
        <v>7.0710678118654755</v>
      </c>
      <c r="E108" s="222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3"/>
      <c r="AU108" s="223"/>
      <c r="AV108" s="223"/>
      <c r="AW108" s="223"/>
      <c r="AX108" s="223"/>
      <c r="AY108" s="223"/>
      <c r="AZ108" s="223"/>
      <c r="BA108" s="223"/>
      <c r="BB108" s="223"/>
      <c r="BC108" s="223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4">
        <v>22</v>
      </c>
    </row>
    <row r="109" spans="1:65">
      <c r="A109" s="30"/>
      <c r="B109" s="3" t="s">
        <v>86</v>
      </c>
      <c r="C109" s="29"/>
      <c r="D109" s="13">
        <v>3.4493013716416956E-2</v>
      </c>
      <c r="E109" s="14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0</v>
      </c>
      <c r="E110" s="14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4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622</v>
      </c>
      <c r="BM113" s="28" t="s">
        <v>317</v>
      </c>
    </row>
    <row r="114" spans="1:65" ht="19.5">
      <c r="A114" s="25" t="s">
        <v>341</v>
      </c>
      <c r="B114" s="18" t="s">
        <v>110</v>
      </c>
      <c r="C114" s="15" t="s">
        <v>111</v>
      </c>
      <c r="D114" s="16" t="s">
        <v>339</v>
      </c>
      <c r="E114" s="14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228</v>
      </c>
      <c r="C115" s="9" t="s">
        <v>228</v>
      </c>
      <c r="D115" s="10" t="s">
        <v>112</v>
      </c>
      <c r="E115" s="14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4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4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11.494999999999999</v>
      </c>
      <c r="E118" s="14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11.494999999999999</v>
      </c>
      <c r="E119" s="14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9</v>
      </c>
    </row>
    <row r="120" spans="1:65">
      <c r="A120" s="30"/>
      <c r="B120" s="20" t="s">
        <v>258</v>
      </c>
      <c r="C120" s="12"/>
      <c r="D120" s="23">
        <v>11.494999999999999</v>
      </c>
      <c r="E120" s="14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259</v>
      </c>
      <c r="C121" s="29"/>
      <c r="D121" s="11">
        <v>11.494999999999999</v>
      </c>
      <c r="E121" s="14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11.494788</v>
      </c>
    </row>
    <row r="122" spans="1:65">
      <c r="A122" s="30"/>
      <c r="B122" s="3" t="s">
        <v>260</v>
      </c>
      <c r="C122" s="29"/>
      <c r="D122" s="24">
        <v>0</v>
      </c>
      <c r="E122" s="14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15</v>
      </c>
    </row>
    <row r="123" spans="1:65">
      <c r="A123" s="30"/>
      <c r="B123" s="3" t="s">
        <v>86</v>
      </c>
      <c r="C123" s="29"/>
      <c r="D123" s="13">
        <v>0</v>
      </c>
      <c r="E123" s="14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1.8443141361013105E-5</v>
      </c>
      <c r="E124" s="14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4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623</v>
      </c>
      <c r="BM127" s="28" t="s">
        <v>317</v>
      </c>
    </row>
    <row r="128" spans="1:65" ht="19.5">
      <c r="A128" s="25" t="s">
        <v>342</v>
      </c>
      <c r="B128" s="18" t="s">
        <v>110</v>
      </c>
      <c r="C128" s="15" t="s">
        <v>111</v>
      </c>
      <c r="D128" s="16" t="s">
        <v>339</v>
      </c>
      <c r="E128" s="14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228</v>
      </c>
      <c r="C129" s="9" t="s">
        <v>228</v>
      </c>
      <c r="D129" s="10" t="s">
        <v>112</v>
      </c>
      <c r="E129" s="14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98</v>
      </c>
      <c r="E130" s="14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4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05">
        <v>0.48599999999999999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7">
        <v>1</v>
      </c>
    </row>
    <row r="133" spans="1:65">
      <c r="A133" s="30"/>
      <c r="B133" s="19">
        <v>1</v>
      </c>
      <c r="C133" s="9">
        <v>2</v>
      </c>
      <c r="D133" s="24">
        <v>0.48299999999999998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07">
        <v>10</v>
      </c>
    </row>
    <row r="134" spans="1:65">
      <c r="A134" s="30"/>
      <c r="B134" s="20" t="s">
        <v>258</v>
      </c>
      <c r="C134" s="12"/>
      <c r="D134" s="210">
        <v>0.48449999999999999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07">
        <v>16</v>
      </c>
    </row>
    <row r="135" spans="1:65">
      <c r="A135" s="30"/>
      <c r="B135" s="3" t="s">
        <v>259</v>
      </c>
      <c r="C135" s="29"/>
      <c r="D135" s="24">
        <v>0.48449999999999999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07">
        <v>0.48449999999999999</v>
      </c>
    </row>
    <row r="136" spans="1:65">
      <c r="A136" s="30"/>
      <c r="B136" s="3" t="s">
        <v>260</v>
      </c>
      <c r="C136" s="29"/>
      <c r="D136" s="24">
        <v>2.1213203435596446E-3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07">
        <v>16</v>
      </c>
    </row>
    <row r="137" spans="1:65">
      <c r="A137" s="30"/>
      <c r="B137" s="3" t="s">
        <v>86</v>
      </c>
      <c r="C137" s="29"/>
      <c r="D137" s="13">
        <v>4.3783701621458093E-3</v>
      </c>
      <c r="E137" s="14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0</v>
      </c>
      <c r="E138" s="14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4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624</v>
      </c>
      <c r="BM141" s="28" t="s">
        <v>317</v>
      </c>
    </row>
    <row r="142" spans="1:65" ht="15">
      <c r="A142" s="25" t="s">
        <v>107</v>
      </c>
      <c r="B142" s="18" t="s">
        <v>110</v>
      </c>
      <c r="C142" s="15" t="s">
        <v>111</v>
      </c>
      <c r="D142" s="16" t="s">
        <v>339</v>
      </c>
      <c r="E142" s="14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228</v>
      </c>
      <c r="C143" s="9" t="s">
        <v>228</v>
      </c>
      <c r="D143" s="10" t="s">
        <v>112</v>
      </c>
      <c r="E143" s="14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98</v>
      </c>
      <c r="E144" s="14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4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6.45</v>
      </c>
      <c r="E146" s="14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6.4399999999999995</v>
      </c>
      <c r="E147" s="14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11</v>
      </c>
    </row>
    <row r="148" spans="1:65">
      <c r="A148" s="30"/>
      <c r="B148" s="20" t="s">
        <v>258</v>
      </c>
      <c r="C148" s="12"/>
      <c r="D148" s="23">
        <v>6.4450000000000003</v>
      </c>
      <c r="E148" s="14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259</v>
      </c>
      <c r="C149" s="29"/>
      <c r="D149" s="11">
        <v>6.4450000000000003</v>
      </c>
      <c r="E149" s="14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6.4450000000000003</v>
      </c>
    </row>
    <row r="150" spans="1:65">
      <c r="A150" s="30"/>
      <c r="B150" s="3" t="s">
        <v>260</v>
      </c>
      <c r="C150" s="29"/>
      <c r="D150" s="24">
        <v>7.0710678118659524E-3</v>
      </c>
      <c r="E150" s="14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17</v>
      </c>
    </row>
    <row r="151" spans="1:65">
      <c r="A151" s="30"/>
      <c r="B151" s="3" t="s">
        <v>86</v>
      </c>
      <c r="C151" s="29"/>
      <c r="D151" s="13">
        <v>1.0971400794206286E-3</v>
      </c>
      <c r="E151" s="14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261</v>
      </c>
      <c r="C152" s="29"/>
      <c r="D152" s="13">
        <v>0</v>
      </c>
      <c r="E152" s="14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262</v>
      </c>
      <c r="C153" s="47"/>
      <c r="D153" s="45" t="s">
        <v>263</v>
      </c>
      <c r="E153" s="14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625</v>
      </c>
      <c r="BM155" s="28" t="s">
        <v>317</v>
      </c>
    </row>
    <row r="156" spans="1:65" ht="15">
      <c r="A156" s="25" t="s">
        <v>108</v>
      </c>
      <c r="B156" s="18" t="s">
        <v>110</v>
      </c>
      <c r="C156" s="15" t="s">
        <v>111</v>
      </c>
      <c r="D156" s="16" t="s">
        <v>339</v>
      </c>
      <c r="E156" s="14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228</v>
      </c>
      <c r="C157" s="9" t="s">
        <v>228</v>
      </c>
      <c r="D157" s="10" t="s">
        <v>112</v>
      </c>
      <c r="E157" s="14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98</v>
      </c>
      <c r="E158" s="14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4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05">
        <v>0.183</v>
      </c>
      <c r="E160" s="203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4"/>
      <c r="AX160" s="204"/>
      <c r="AY160" s="204"/>
      <c r="AZ160" s="204"/>
      <c r="BA160" s="204"/>
      <c r="BB160" s="204"/>
      <c r="BC160" s="204"/>
      <c r="BD160" s="204"/>
      <c r="BE160" s="204"/>
      <c r="BF160" s="204"/>
      <c r="BG160" s="204"/>
      <c r="BH160" s="204"/>
      <c r="BI160" s="204"/>
      <c r="BJ160" s="204"/>
      <c r="BK160" s="204"/>
      <c r="BL160" s="204"/>
      <c r="BM160" s="207">
        <v>1</v>
      </c>
    </row>
    <row r="161" spans="1:65">
      <c r="A161" s="30"/>
      <c r="B161" s="19">
        <v>1</v>
      </c>
      <c r="C161" s="9">
        <v>2</v>
      </c>
      <c r="D161" s="24">
        <v>0.184</v>
      </c>
      <c r="E161" s="203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207">
        <v>12</v>
      </c>
    </row>
    <row r="162" spans="1:65">
      <c r="A162" s="30"/>
      <c r="B162" s="20" t="s">
        <v>258</v>
      </c>
      <c r="C162" s="12"/>
      <c r="D162" s="210">
        <v>0.1835</v>
      </c>
      <c r="E162" s="203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204"/>
      <c r="AV162" s="204"/>
      <c r="AW162" s="204"/>
      <c r="AX162" s="204"/>
      <c r="AY162" s="204"/>
      <c r="AZ162" s="204"/>
      <c r="BA162" s="204"/>
      <c r="BB162" s="204"/>
      <c r="BC162" s="204"/>
      <c r="BD162" s="204"/>
      <c r="BE162" s="204"/>
      <c r="BF162" s="204"/>
      <c r="BG162" s="204"/>
      <c r="BH162" s="204"/>
      <c r="BI162" s="204"/>
      <c r="BJ162" s="204"/>
      <c r="BK162" s="204"/>
      <c r="BL162" s="204"/>
      <c r="BM162" s="207">
        <v>16</v>
      </c>
    </row>
    <row r="163" spans="1:65">
      <c r="A163" s="30"/>
      <c r="B163" s="3" t="s">
        <v>259</v>
      </c>
      <c r="C163" s="29"/>
      <c r="D163" s="24">
        <v>0.1835</v>
      </c>
      <c r="E163" s="203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204"/>
      <c r="AV163" s="204"/>
      <c r="AW163" s="204"/>
      <c r="AX163" s="204"/>
      <c r="AY163" s="204"/>
      <c r="AZ163" s="204"/>
      <c r="BA163" s="204"/>
      <c r="BB163" s="204"/>
      <c r="BC163" s="204"/>
      <c r="BD163" s="204"/>
      <c r="BE163" s="204"/>
      <c r="BF163" s="204"/>
      <c r="BG163" s="204"/>
      <c r="BH163" s="204"/>
      <c r="BI163" s="204"/>
      <c r="BJ163" s="204"/>
      <c r="BK163" s="204"/>
      <c r="BL163" s="204"/>
      <c r="BM163" s="207">
        <v>0.1835</v>
      </c>
    </row>
    <row r="164" spans="1:65">
      <c r="A164" s="30"/>
      <c r="B164" s="3" t="s">
        <v>260</v>
      </c>
      <c r="C164" s="29"/>
      <c r="D164" s="24">
        <v>7.0710678118654816E-4</v>
      </c>
      <c r="E164" s="203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204"/>
      <c r="AV164" s="204"/>
      <c r="AW164" s="204"/>
      <c r="AX164" s="204"/>
      <c r="AY164" s="204"/>
      <c r="AZ164" s="204"/>
      <c r="BA164" s="204"/>
      <c r="BB164" s="204"/>
      <c r="BC164" s="204"/>
      <c r="BD164" s="204"/>
      <c r="BE164" s="204"/>
      <c r="BF164" s="204"/>
      <c r="BG164" s="204"/>
      <c r="BH164" s="204"/>
      <c r="BI164" s="204"/>
      <c r="BJ164" s="204"/>
      <c r="BK164" s="204"/>
      <c r="BL164" s="204"/>
      <c r="BM164" s="207">
        <v>18</v>
      </c>
    </row>
    <row r="165" spans="1:65">
      <c r="A165" s="30"/>
      <c r="B165" s="3" t="s">
        <v>86</v>
      </c>
      <c r="C165" s="29"/>
      <c r="D165" s="13">
        <v>3.8534429492454942E-3</v>
      </c>
      <c r="E165" s="14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261</v>
      </c>
      <c r="C166" s="29"/>
      <c r="D166" s="13">
        <v>0</v>
      </c>
      <c r="E166" s="14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262</v>
      </c>
      <c r="C167" s="47"/>
      <c r="D167" s="45" t="s">
        <v>263</v>
      </c>
      <c r="E167" s="14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9.5">
      <c r="B169" s="8" t="s">
        <v>626</v>
      </c>
      <c r="BM169" s="28" t="s">
        <v>317</v>
      </c>
    </row>
    <row r="170" spans="1:65" ht="19.5">
      <c r="A170" s="25" t="s">
        <v>343</v>
      </c>
      <c r="B170" s="18" t="s">
        <v>110</v>
      </c>
      <c r="C170" s="15" t="s">
        <v>111</v>
      </c>
      <c r="D170" s="16" t="s">
        <v>339</v>
      </c>
      <c r="E170" s="14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228</v>
      </c>
      <c r="C171" s="9" t="s">
        <v>228</v>
      </c>
      <c r="D171" s="10" t="s">
        <v>112</v>
      </c>
      <c r="E171" s="14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1</v>
      </c>
    </row>
    <row r="172" spans="1:65">
      <c r="A172" s="30"/>
      <c r="B172" s="19"/>
      <c r="C172" s="9"/>
      <c r="D172" s="10" t="s">
        <v>98</v>
      </c>
      <c r="E172" s="14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2.52</v>
      </c>
      <c r="E174" s="14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2.52</v>
      </c>
      <c r="E175" s="14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13</v>
      </c>
    </row>
    <row r="176" spans="1:65">
      <c r="A176" s="30"/>
      <c r="B176" s="20" t="s">
        <v>258</v>
      </c>
      <c r="C176" s="12"/>
      <c r="D176" s="23">
        <v>2.52</v>
      </c>
      <c r="E176" s="14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259</v>
      </c>
      <c r="C177" s="29"/>
      <c r="D177" s="11">
        <v>2.52</v>
      </c>
      <c r="E177" s="14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2.52</v>
      </c>
    </row>
    <row r="178" spans="1:65">
      <c r="A178" s="30"/>
      <c r="B178" s="3" t="s">
        <v>260</v>
      </c>
      <c r="C178" s="29"/>
      <c r="D178" s="24">
        <v>0</v>
      </c>
      <c r="E178" s="14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19</v>
      </c>
    </row>
    <row r="179" spans="1:65">
      <c r="A179" s="30"/>
      <c r="B179" s="3" t="s">
        <v>86</v>
      </c>
      <c r="C179" s="29"/>
      <c r="D179" s="13">
        <v>0</v>
      </c>
      <c r="E179" s="14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0</v>
      </c>
      <c r="E180" s="14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 t="s">
        <v>263</v>
      </c>
      <c r="E181" s="14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627</v>
      </c>
      <c r="BM183" s="28" t="s">
        <v>317</v>
      </c>
    </row>
    <row r="184" spans="1:65" ht="15">
      <c r="A184" s="25" t="s">
        <v>34</v>
      </c>
      <c r="B184" s="18" t="s">
        <v>110</v>
      </c>
      <c r="C184" s="15" t="s">
        <v>111</v>
      </c>
      <c r="D184" s="16" t="s">
        <v>339</v>
      </c>
      <c r="E184" s="14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228</v>
      </c>
      <c r="C185" s="9" t="s">
        <v>228</v>
      </c>
      <c r="D185" s="10" t="s">
        <v>112</v>
      </c>
      <c r="E185" s="14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98</v>
      </c>
      <c r="E186" s="14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14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21">
        <v>140.00000000000003</v>
      </c>
      <c r="E188" s="222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223"/>
      <c r="AA188" s="223"/>
      <c r="AB188" s="223"/>
      <c r="AC188" s="223"/>
      <c r="AD188" s="223"/>
      <c r="AE188" s="223"/>
      <c r="AF188" s="223"/>
      <c r="AG188" s="223"/>
      <c r="AH188" s="223"/>
      <c r="AI188" s="223"/>
      <c r="AJ188" s="223"/>
      <c r="AK188" s="223"/>
      <c r="AL188" s="223"/>
      <c r="AM188" s="223"/>
      <c r="AN188" s="223"/>
      <c r="AO188" s="223"/>
      <c r="AP188" s="223"/>
      <c r="AQ188" s="223"/>
      <c r="AR188" s="223"/>
      <c r="AS188" s="223"/>
      <c r="AT188" s="223"/>
      <c r="AU188" s="223"/>
      <c r="AV188" s="223"/>
      <c r="AW188" s="223"/>
      <c r="AX188" s="223"/>
      <c r="AY188" s="223"/>
      <c r="AZ188" s="223"/>
      <c r="BA188" s="223"/>
      <c r="BB188" s="223"/>
      <c r="BC188" s="223"/>
      <c r="BD188" s="223"/>
      <c r="BE188" s="223"/>
      <c r="BF188" s="223"/>
      <c r="BG188" s="223"/>
      <c r="BH188" s="223"/>
      <c r="BI188" s="223"/>
      <c r="BJ188" s="223"/>
      <c r="BK188" s="223"/>
      <c r="BL188" s="223"/>
      <c r="BM188" s="224">
        <v>1</v>
      </c>
    </row>
    <row r="189" spans="1:65">
      <c r="A189" s="30"/>
      <c r="B189" s="19">
        <v>1</v>
      </c>
      <c r="C189" s="9">
        <v>2</v>
      </c>
      <c r="D189" s="225">
        <v>150</v>
      </c>
      <c r="E189" s="222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  <c r="AL189" s="223"/>
      <c r="AM189" s="223"/>
      <c r="AN189" s="223"/>
      <c r="AO189" s="223"/>
      <c r="AP189" s="223"/>
      <c r="AQ189" s="223"/>
      <c r="AR189" s="223"/>
      <c r="AS189" s="223"/>
      <c r="AT189" s="223"/>
      <c r="AU189" s="223"/>
      <c r="AV189" s="223"/>
      <c r="AW189" s="223"/>
      <c r="AX189" s="223"/>
      <c r="AY189" s="223"/>
      <c r="AZ189" s="223"/>
      <c r="BA189" s="223"/>
      <c r="BB189" s="223"/>
      <c r="BC189" s="223"/>
      <c r="BD189" s="223"/>
      <c r="BE189" s="223"/>
      <c r="BF189" s="223"/>
      <c r="BG189" s="223"/>
      <c r="BH189" s="223"/>
      <c r="BI189" s="223"/>
      <c r="BJ189" s="223"/>
      <c r="BK189" s="223"/>
      <c r="BL189" s="223"/>
      <c r="BM189" s="224">
        <v>14</v>
      </c>
    </row>
    <row r="190" spans="1:65">
      <c r="A190" s="30"/>
      <c r="B190" s="20" t="s">
        <v>258</v>
      </c>
      <c r="C190" s="12"/>
      <c r="D190" s="227">
        <v>145</v>
      </c>
      <c r="E190" s="222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  <c r="AA190" s="223"/>
      <c r="AB190" s="223"/>
      <c r="AC190" s="223"/>
      <c r="AD190" s="223"/>
      <c r="AE190" s="223"/>
      <c r="AF190" s="223"/>
      <c r="AG190" s="223"/>
      <c r="AH190" s="223"/>
      <c r="AI190" s="223"/>
      <c r="AJ190" s="223"/>
      <c r="AK190" s="223"/>
      <c r="AL190" s="223"/>
      <c r="AM190" s="223"/>
      <c r="AN190" s="223"/>
      <c r="AO190" s="223"/>
      <c r="AP190" s="223"/>
      <c r="AQ190" s="223"/>
      <c r="AR190" s="223"/>
      <c r="AS190" s="223"/>
      <c r="AT190" s="223"/>
      <c r="AU190" s="223"/>
      <c r="AV190" s="223"/>
      <c r="AW190" s="223"/>
      <c r="AX190" s="223"/>
      <c r="AY190" s="223"/>
      <c r="AZ190" s="223"/>
      <c r="BA190" s="223"/>
      <c r="BB190" s="223"/>
      <c r="BC190" s="223"/>
      <c r="BD190" s="223"/>
      <c r="BE190" s="223"/>
      <c r="BF190" s="223"/>
      <c r="BG190" s="223"/>
      <c r="BH190" s="223"/>
      <c r="BI190" s="223"/>
      <c r="BJ190" s="223"/>
      <c r="BK190" s="223"/>
      <c r="BL190" s="223"/>
      <c r="BM190" s="224">
        <v>16</v>
      </c>
    </row>
    <row r="191" spans="1:65">
      <c r="A191" s="30"/>
      <c r="B191" s="3" t="s">
        <v>259</v>
      </c>
      <c r="C191" s="29"/>
      <c r="D191" s="225">
        <v>145</v>
      </c>
      <c r="E191" s="222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  <c r="AA191" s="223"/>
      <c r="AB191" s="223"/>
      <c r="AC191" s="223"/>
      <c r="AD191" s="223"/>
      <c r="AE191" s="223"/>
      <c r="AF191" s="223"/>
      <c r="AG191" s="223"/>
      <c r="AH191" s="223"/>
      <c r="AI191" s="223"/>
      <c r="AJ191" s="223"/>
      <c r="AK191" s="223"/>
      <c r="AL191" s="223"/>
      <c r="AM191" s="223"/>
      <c r="AN191" s="223"/>
      <c r="AO191" s="223"/>
      <c r="AP191" s="223"/>
      <c r="AQ191" s="223"/>
      <c r="AR191" s="223"/>
      <c r="AS191" s="223"/>
      <c r="AT191" s="223"/>
      <c r="AU191" s="223"/>
      <c r="AV191" s="223"/>
      <c r="AW191" s="223"/>
      <c r="AX191" s="223"/>
      <c r="AY191" s="223"/>
      <c r="AZ191" s="223"/>
      <c r="BA191" s="223"/>
      <c r="BB191" s="223"/>
      <c r="BC191" s="223"/>
      <c r="BD191" s="223"/>
      <c r="BE191" s="223"/>
      <c r="BF191" s="223"/>
      <c r="BG191" s="223"/>
      <c r="BH191" s="223"/>
      <c r="BI191" s="223"/>
      <c r="BJ191" s="223"/>
      <c r="BK191" s="223"/>
      <c r="BL191" s="223"/>
      <c r="BM191" s="224">
        <v>145</v>
      </c>
    </row>
    <row r="192" spans="1:65">
      <c r="A192" s="30"/>
      <c r="B192" s="3" t="s">
        <v>260</v>
      </c>
      <c r="C192" s="29"/>
      <c r="D192" s="225">
        <v>7.0710678118654551</v>
      </c>
      <c r="E192" s="222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223"/>
      <c r="AL192" s="223"/>
      <c r="AM192" s="223"/>
      <c r="AN192" s="223"/>
      <c r="AO192" s="223"/>
      <c r="AP192" s="223"/>
      <c r="AQ192" s="223"/>
      <c r="AR192" s="223"/>
      <c r="AS192" s="223"/>
      <c r="AT192" s="223"/>
      <c r="AU192" s="223"/>
      <c r="AV192" s="223"/>
      <c r="AW192" s="223"/>
      <c r="AX192" s="223"/>
      <c r="AY192" s="223"/>
      <c r="AZ192" s="223"/>
      <c r="BA192" s="223"/>
      <c r="BB192" s="223"/>
      <c r="BC192" s="223"/>
      <c r="BD192" s="223"/>
      <c r="BE192" s="223"/>
      <c r="BF192" s="223"/>
      <c r="BG192" s="223"/>
      <c r="BH192" s="223"/>
      <c r="BI192" s="223"/>
      <c r="BJ192" s="223"/>
      <c r="BK192" s="223"/>
      <c r="BL192" s="223"/>
      <c r="BM192" s="224">
        <v>20</v>
      </c>
    </row>
    <row r="193" spans="1:65">
      <c r="A193" s="30"/>
      <c r="B193" s="3" t="s">
        <v>86</v>
      </c>
      <c r="C193" s="29"/>
      <c r="D193" s="13">
        <v>4.8765984909416929E-2</v>
      </c>
      <c r="E193" s="14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261</v>
      </c>
      <c r="C194" s="29"/>
      <c r="D194" s="13">
        <v>0</v>
      </c>
      <c r="E194" s="14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262</v>
      </c>
      <c r="C195" s="47"/>
      <c r="D195" s="45" t="s">
        <v>263</v>
      </c>
      <c r="E195" s="14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9.5">
      <c r="B197" s="8" t="s">
        <v>628</v>
      </c>
      <c r="BM197" s="28" t="s">
        <v>317</v>
      </c>
    </row>
    <row r="198" spans="1:65" ht="19.5">
      <c r="A198" s="25" t="s">
        <v>344</v>
      </c>
      <c r="B198" s="18" t="s">
        <v>110</v>
      </c>
      <c r="C198" s="15" t="s">
        <v>111</v>
      </c>
      <c r="D198" s="16" t="s">
        <v>339</v>
      </c>
      <c r="E198" s="14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228</v>
      </c>
      <c r="C199" s="9" t="s">
        <v>228</v>
      </c>
      <c r="D199" s="10" t="s">
        <v>112</v>
      </c>
      <c r="E199" s="14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1</v>
      </c>
    </row>
    <row r="200" spans="1:65">
      <c r="A200" s="30"/>
      <c r="B200" s="19"/>
      <c r="C200" s="9"/>
      <c r="D200" s="10" t="s">
        <v>98</v>
      </c>
      <c r="E200" s="14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3</v>
      </c>
    </row>
    <row r="201" spans="1:65">
      <c r="A201" s="30"/>
      <c r="B201" s="19"/>
      <c r="C201" s="9"/>
      <c r="D201" s="26"/>
      <c r="E201" s="14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3</v>
      </c>
    </row>
    <row r="202" spans="1:65">
      <c r="A202" s="30"/>
      <c r="B202" s="18">
        <v>1</v>
      </c>
      <c r="C202" s="14">
        <v>1</v>
      </c>
      <c r="D202" s="205">
        <v>9.4E-2</v>
      </c>
      <c r="E202" s="203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07">
        <v>1</v>
      </c>
    </row>
    <row r="203" spans="1:65">
      <c r="A203" s="30"/>
      <c r="B203" s="19">
        <v>1</v>
      </c>
      <c r="C203" s="9">
        <v>2</v>
      </c>
      <c r="D203" s="24">
        <v>9.4E-2</v>
      </c>
      <c r="E203" s="203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204"/>
      <c r="AV203" s="204"/>
      <c r="AW203" s="204"/>
      <c r="AX203" s="204"/>
      <c r="AY203" s="204"/>
      <c r="AZ203" s="204"/>
      <c r="BA203" s="204"/>
      <c r="BB203" s="204"/>
      <c r="BC203" s="204"/>
      <c r="BD203" s="204"/>
      <c r="BE203" s="204"/>
      <c r="BF203" s="204"/>
      <c r="BG203" s="204"/>
      <c r="BH203" s="204"/>
      <c r="BI203" s="204"/>
      <c r="BJ203" s="204"/>
      <c r="BK203" s="204"/>
      <c r="BL203" s="204"/>
      <c r="BM203" s="207">
        <v>15</v>
      </c>
    </row>
    <row r="204" spans="1:65">
      <c r="A204" s="30"/>
      <c r="B204" s="20" t="s">
        <v>258</v>
      </c>
      <c r="C204" s="12"/>
      <c r="D204" s="210">
        <v>9.4E-2</v>
      </c>
      <c r="E204" s="203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204"/>
      <c r="AV204" s="204"/>
      <c r="AW204" s="204"/>
      <c r="AX204" s="204"/>
      <c r="AY204" s="204"/>
      <c r="AZ204" s="204"/>
      <c r="BA204" s="204"/>
      <c r="BB204" s="204"/>
      <c r="BC204" s="204"/>
      <c r="BD204" s="204"/>
      <c r="BE204" s="204"/>
      <c r="BF204" s="204"/>
      <c r="BG204" s="204"/>
      <c r="BH204" s="204"/>
      <c r="BI204" s="204"/>
      <c r="BJ204" s="204"/>
      <c r="BK204" s="204"/>
      <c r="BL204" s="204"/>
      <c r="BM204" s="207">
        <v>16</v>
      </c>
    </row>
    <row r="205" spans="1:65">
      <c r="A205" s="30"/>
      <c r="B205" s="3" t="s">
        <v>259</v>
      </c>
      <c r="C205" s="29"/>
      <c r="D205" s="24">
        <v>9.4E-2</v>
      </c>
      <c r="E205" s="203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07">
        <v>9.39556E-2</v>
      </c>
    </row>
    <row r="206" spans="1:65">
      <c r="A206" s="30"/>
      <c r="B206" s="3" t="s">
        <v>260</v>
      </c>
      <c r="C206" s="29"/>
      <c r="D206" s="24">
        <v>0</v>
      </c>
      <c r="E206" s="203"/>
      <c r="F206" s="204"/>
      <c r="G206" s="204"/>
      <c r="H206" s="204"/>
      <c r="I206" s="204"/>
      <c r="J206" s="204"/>
      <c r="K206" s="204"/>
      <c r="L206" s="204"/>
      <c r="M206" s="204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07">
        <v>21</v>
      </c>
    </row>
    <row r="207" spans="1:65">
      <c r="A207" s="30"/>
      <c r="B207" s="3" t="s">
        <v>86</v>
      </c>
      <c r="C207" s="29"/>
      <c r="D207" s="13">
        <v>0</v>
      </c>
      <c r="E207" s="14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261</v>
      </c>
      <c r="C208" s="29"/>
      <c r="D208" s="13">
        <v>4.7256363644110344E-4</v>
      </c>
      <c r="E208" s="14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262</v>
      </c>
      <c r="C209" s="47"/>
      <c r="D209" s="45" t="s">
        <v>263</v>
      </c>
      <c r="E209" s="14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629</v>
      </c>
      <c r="BM211" s="28" t="s">
        <v>317</v>
      </c>
    </row>
    <row r="212" spans="1:65" ht="15">
      <c r="A212" s="25" t="s">
        <v>37</v>
      </c>
      <c r="B212" s="18" t="s">
        <v>110</v>
      </c>
      <c r="C212" s="15" t="s">
        <v>111</v>
      </c>
      <c r="D212" s="16" t="s">
        <v>339</v>
      </c>
      <c r="E212" s="14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228</v>
      </c>
      <c r="C213" s="9" t="s">
        <v>228</v>
      </c>
      <c r="D213" s="10" t="s">
        <v>112</v>
      </c>
      <c r="E213" s="14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98</v>
      </c>
      <c r="E214" s="14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0</v>
      </c>
    </row>
    <row r="215" spans="1:65">
      <c r="A215" s="30"/>
      <c r="B215" s="19"/>
      <c r="C215" s="9"/>
      <c r="D215" s="26"/>
      <c r="E215" s="14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0</v>
      </c>
    </row>
    <row r="216" spans="1:65">
      <c r="A216" s="30"/>
      <c r="B216" s="18">
        <v>1</v>
      </c>
      <c r="C216" s="14">
        <v>1</v>
      </c>
      <c r="D216" s="221">
        <v>89.999999999999986</v>
      </c>
      <c r="E216" s="222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  <c r="AA216" s="223"/>
      <c r="AB216" s="223"/>
      <c r="AC216" s="223"/>
      <c r="AD216" s="223"/>
      <c r="AE216" s="223"/>
      <c r="AF216" s="223"/>
      <c r="AG216" s="223"/>
      <c r="AH216" s="223"/>
      <c r="AI216" s="223"/>
      <c r="AJ216" s="223"/>
      <c r="AK216" s="223"/>
      <c r="AL216" s="223"/>
      <c r="AM216" s="223"/>
      <c r="AN216" s="223"/>
      <c r="AO216" s="223"/>
      <c r="AP216" s="223"/>
      <c r="AQ216" s="223"/>
      <c r="AR216" s="223"/>
      <c r="AS216" s="223"/>
      <c r="AT216" s="223"/>
      <c r="AU216" s="223"/>
      <c r="AV216" s="223"/>
      <c r="AW216" s="223"/>
      <c r="AX216" s="223"/>
      <c r="AY216" s="223"/>
      <c r="AZ216" s="223"/>
      <c r="BA216" s="223"/>
      <c r="BB216" s="223"/>
      <c r="BC216" s="223"/>
      <c r="BD216" s="223"/>
      <c r="BE216" s="223"/>
      <c r="BF216" s="223"/>
      <c r="BG216" s="223"/>
      <c r="BH216" s="223"/>
      <c r="BI216" s="223"/>
      <c r="BJ216" s="223"/>
      <c r="BK216" s="223"/>
      <c r="BL216" s="223"/>
      <c r="BM216" s="224">
        <v>1</v>
      </c>
    </row>
    <row r="217" spans="1:65">
      <c r="A217" s="30"/>
      <c r="B217" s="19">
        <v>1</v>
      </c>
      <c r="C217" s="9">
        <v>2</v>
      </c>
      <c r="D217" s="225">
        <v>80</v>
      </c>
      <c r="E217" s="222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  <c r="AA217" s="223"/>
      <c r="AB217" s="223"/>
      <c r="AC217" s="223"/>
      <c r="AD217" s="223"/>
      <c r="AE217" s="223"/>
      <c r="AF217" s="223"/>
      <c r="AG217" s="223"/>
      <c r="AH217" s="223"/>
      <c r="AI217" s="223"/>
      <c r="AJ217" s="223"/>
      <c r="AK217" s="223"/>
      <c r="AL217" s="223"/>
      <c r="AM217" s="223"/>
      <c r="AN217" s="223"/>
      <c r="AO217" s="223"/>
      <c r="AP217" s="223"/>
      <c r="AQ217" s="223"/>
      <c r="AR217" s="223"/>
      <c r="AS217" s="223"/>
      <c r="AT217" s="223"/>
      <c r="AU217" s="223"/>
      <c r="AV217" s="223"/>
      <c r="AW217" s="223"/>
      <c r="AX217" s="223"/>
      <c r="AY217" s="223"/>
      <c r="AZ217" s="223"/>
      <c r="BA217" s="223"/>
      <c r="BB217" s="223"/>
      <c r="BC217" s="223"/>
      <c r="BD217" s="223"/>
      <c r="BE217" s="223"/>
      <c r="BF217" s="223"/>
      <c r="BG217" s="223"/>
      <c r="BH217" s="223"/>
      <c r="BI217" s="223"/>
      <c r="BJ217" s="223"/>
      <c r="BK217" s="223"/>
      <c r="BL217" s="223"/>
      <c r="BM217" s="224">
        <v>16</v>
      </c>
    </row>
    <row r="218" spans="1:65">
      <c r="A218" s="30"/>
      <c r="B218" s="20" t="s">
        <v>258</v>
      </c>
      <c r="C218" s="12"/>
      <c r="D218" s="227">
        <v>85</v>
      </c>
      <c r="E218" s="222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  <c r="AA218" s="223"/>
      <c r="AB218" s="223"/>
      <c r="AC218" s="223"/>
      <c r="AD218" s="223"/>
      <c r="AE218" s="223"/>
      <c r="AF218" s="223"/>
      <c r="AG218" s="223"/>
      <c r="AH218" s="223"/>
      <c r="AI218" s="223"/>
      <c r="AJ218" s="223"/>
      <c r="AK218" s="223"/>
      <c r="AL218" s="223"/>
      <c r="AM218" s="223"/>
      <c r="AN218" s="223"/>
      <c r="AO218" s="223"/>
      <c r="AP218" s="223"/>
      <c r="AQ218" s="223"/>
      <c r="AR218" s="223"/>
      <c r="AS218" s="223"/>
      <c r="AT218" s="223"/>
      <c r="AU218" s="223"/>
      <c r="AV218" s="223"/>
      <c r="AW218" s="223"/>
      <c r="AX218" s="223"/>
      <c r="AY218" s="223"/>
      <c r="AZ218" s="223"/>
      <c r="BA218" s="223"/>
      <c r="BB218" s="223"/>
      <c r="BC218" s="223"/>
      <c r="BD218" s="223"/>
      <c r="BE218" s="223"/>
      <c r="BF218" s="223"/>
      <c r="BG218" s="223"/>
      <c r="BH218" s="223"/>
      <c r="BI218" s="223"/>
      <c r="BJ218" s="223"/>
      <c r="BK218" s="223"/>
      <c r="BL218" s="223"/>
      <c r="BM218" s="224">
        <v>16</v>
      </c>
    </row>
    <row r="219" spans="1:65">
      <c r="A219" s="30"/>
      <c r="B219" s="3" t="s">
        <v>259</v>
      </c>
      <c r="C219" s="29"/>
      <c r="D219" s="225">
        <v>85</v>
      </c>
      <c r="E219" s="222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223"/>
      <c r="AE219" s="223"/>
      <c r="AF219" s="223"/>
      <c r="AG219" s="223"/>
      <c r="AH219" s="223"/>
      <c r="AI219" s="223"/>
      <c r="AJ219" s="223"/>
      <c r="AK219" s="223"/>
      <c r="AL219" s="223"/>
      <c r="AM219" s="223"/>
      <c r="AN219" s="223"/>
      <c r="AO219" s="223"/>
      <c r="AP219" s="223"/>
      <c r="AQ219" s="223"/>
      <c r="AR219" s="223"/>
      <c r="AS219" s="223"/>
      <c r="AT219" s="223"/>
      <c r="AU219" s="223"/>
      <c r="AV219" s="223"/>
      <c r="AW219" s="223"/>
      <c r="AX219" s="223"/>
      <c r="AY219" s="223"/>
      <c r="AZ219" s="223"/>
      <c r="BA219" s="223"/>
      <c r="BB219" s="223"/>
      <c r="BC219" s="223"/>
      <c r="BD219" s="223"/>
      <c r="BE219" s="223"/>
      <c r="BF219" s="223"/>
      <c r="BG219" s="223"/>
      <c r="BH219" s="223"/>
      <c r="BI219" s="223"/>
      <c r="BJ219" s="223"/>
      <c r="BK219" s="223"/>
      <c r="BL219" s="223"/>
      <c r="BM219" s="224">
        <v>85</v>
      </c>
    </row>
    <row r="220" spans="1:65">
      <c r="A220" s="30"/>
      <c r="B220" s="3" t="s">
        <v>260</v>
      </c>
      <c r="C220" s="29"/>
      <c r="D220" s="225">
        <v>7.0710678118654648</v>
      </c>
      <c r="E220" s="222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  <c r="AA220" s="223"/>
      <c r="AB220" s="223"/>
      <c r="AC220" s="223"/>
      <c r="AD220" s="223"/>
      <c r="AE220" s="223"/>
      <c r="AF220" s="223"/>
      <c r="AG220" s="223"/>
      <c r="AH220" s="223"/>
      <c r="AI220" s="223"/>
      <c r="AJ220" s="223"/>
      <c r="AK220" s="223"/>
      <c r="AL220" s="223"/>
      <c r="AM220" s="223"/>
      <c r="AN220" s="223"/>
      <c r="AO220" s="223"/>
      <c r="AP220" s="223"/>
      <c r="AQ220" s="223"/>
      <c r="AR220" s="223"/>
      <c r="AS220" s="223"/>
      <c r="AT220" s="223"/>
      <c r="AU220" s="223"/>
      <c r="AV220" s="223"/>
      <c r="AW220" s="223"/>
      <c r="AX220" s="223"/>
      <c r="AY220" s="223"/>
      <c r="AZ220" s="223"/>
      <c r="BA220" s="223"/>
      <c r="BB220" s="223"/>
      <c r="BC220" s="223"/>
      <c r="BD220" s="223"/>
      <c r="BE220" s="223"/>
      <c r="BF220" s="223"/>
      <c r="BG220" s="223"/>
      <c r="BH220" s="223"/>
      <c r="BI220" s="223"/>
      <c r="BJ220" s="223"/>
      <c r="BK220" s="223"/>
      <c r="BL220" s="223"/>
      <c r="BM220" s="224">
        <v>22</v>
      </c>
    </row>
    <row r="221" spans="1:65">
      <c r="A221" s="30"/>
      <c r="B221" s="3" t="s">
        <v>86</v>
      </c>
      <c r="C221" s="29"/>
      <c r="D221" s="13">
        <v>8.3189033080770178E-2</v>
      </c>
      <c r="E221" s="14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261</v>
      </c>
      <c r="C222" s="29"/>
      <c r="D222" s="13">
        <v>0</v>
      </c>
      <c r="E222" s="14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262</v>
      </c>
      <c r="C223" s="47"/>
      <c r="D223" s="45" t="s">
        <v>263</v>
      </c>
      <c r="E223" s="14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630</v>
      </c>
      <c r="BM225" s="28" t="s">
        <v>317</v>
      </c>
    </row>
    <row r="226" spans="1:65" ht="15">
      <c r="A226" s="25" t="s">
        <v>60</v>
      </c>
      <c r="B226" s="18" t="s">
        <v>110</v>
      </c>
      <c r="C226" s="15" t="s">
        <v>111</v>
      </c>
      <c r="D226" s="16" t="s">
        <v>339</v>
      </c>
      <c r="E226" s="14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228</v>
      </c>
      <c r="C227" s="9" t="s">
        <v>228</v>
      </c>
      <c r="D227" s="10" t="s">
        <v>112</v>
      </c>
      <c r="E227" s="14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1</v>
      </c>
    </row>
    <row r="228" spans="1:65">
      <c r="A228" s="30"/>
      <c r="B228" s="19"/>
      <c r="C228" s="9"/>
      <c r="D228" s="10" t="s">
        <v>98</v>
      </c>
      <c r="E228" s="14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9"/>
      <c r="C229" s="9"/>
      <c r="D229" s="26"/>
      <c r="E229" s="14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3</v>
      </c>
    </row>
    <row r="230" spans="1:65">
      <c r="A230" s="30"/>
      <c r="B230" s="18">
        <v>1</v>
      </c>
      <c r="C230" s="14">
        <v>1</v>
      </c>
      <c r="D230" s="205">
        <v>0.27800000000000002</v>
      </c>
      <c r="E230" s="203"/>
      <c r="F230" s="204"/>
      <c r="G230" s="204"/>
      <c r="H230" s="204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7">
        <v>1</v>
      </c>
    </row>
    <row r="231" spans="1:65">
      <c r="A231" s="30"/>
      <c r="B231" s="19">
        <v>1</v>
      </c>
      <c r="C231" s="9">
        <v>2</v>
      </c>
      <c r="D231" s="24">
        <v>0.28100000000000003</v>
      </c>
      <c r="E231" s="203"/>
      <c r="F231" s="204"/>
      <c r="G231" s="204"/>
      <c r="H231" s="204"/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4"/>
      <c r="W231" s="204"/>
      <c r="X231" s="204"/>
      <c r="Y231" s="204"/>
      <c r="Z231" s="204"/>
      <c r="AA231" s="204"/>
      <c r="AB231" s="204"/>
      <c r="AC231" s="204"/>
      <c r="AD231" s="204"/>
      <c r="AE231" s="204"/>
      <c r="AF231" s="204"/>
      <c r="AG231" s="204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  <c r="AZ231" s="204"/>
      <c r="BA231" s="204"/>
      <c r="BB231" s="204"/>
      <c r="BC231" s="204"/>
      <c r="BD231" s="204"/>
      <c r="BE231" s="204"/>
      <c r="BF231" s="204"/>
      <c r="BG231" s="204"/>
      <c r="BH231" s="204"/>
      <c r="BI231" s="204"/>
      <c r="BJ231" s="204"/>
      <c r="BK231" s="204"/>
      <c r="BL231" s="204"/>
      <c r="BM231" s="207">
        <v>20</v>
      </c>
    </row>
    <row r="232" spans="1:65">
      <c r="A232" s="30"/>
      <c r="B232" s="20" t="s">
        <v>258</v>
      </c>
      <c r="C232" s="12"/>
      <c r="D232" s="210">
        <v>0.27950000000000003</v>
      </c>
      <c r="E232" s="203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  <c r="AZ232" s="204"/>
      <c r="BA232" s="204"/>
      <c r="BB232" s="204"/>
      <c r="BC232" s="204"/>
      <c r="BD232" s="204"/>
      <c r="BE232" s="204"/>
      <c r="BF232" s="204"/>
      <c r="BG232" s="204"/>
      <c r="BH232" s="204"/>
      <c r="BI232" s="204"/>
      <c r="BJ232" s="204"/>
      <c r="BK232" s="204"/>
      <c r="BL232" s="204"/>
      <c r="BM232" s="207">
        <v>16</v>
      </c>
    </row>
    <row r="233" spans="1:65">
      <c r="A233" s="30"/>
      <c r="B233" s="3" t="s">
        <v>259</v>
      </c>
      <c r="C233" s="29"/>
      <c r="D233" s="24">
        <v>0.27950000000000003</v>
      </c>
      <c r="E233" s="203"/>
      <c r="F233" s="204"/>
      <c r="G233" s="204"/>
      <c r="H233" s="204"/>
      <c r="I233" s="204"/>
      <c r="J233" s="204"/>
      <c r="K233" s="204"/>
      <c r="L233" s="204"/>
      <c r="M233" s="204"/>
      <c r="N233" s="204"/>
      <c r="O233" s="204"/>
      <c r="P233" s="204"/>
      <c r="Q233" s="204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  <c r="AZ233" s="204"/>
      <c r="BA233" s="204"/>
      <c r="BB233" s="204"/>
      <c r="BC233" s="204"/>
      <c r="BD233" s="204"/>
      <c r="BE233" s="204"/>
      <c r="BF233" s="204"/>
      <c r="BG233" s="204"/>
      <c r="BH233" s="204"/>
      <c r="BI233" s="204"/>
      <c r="BJ233" s="204"/>
      <c r="BK233" s="204"/>
      <c r="BL233" s="204"/>
      <c r="BM233" s="207">
        <v>0.27950000000000003</v>
      </c>
    </row>
    <row r="234" spans="1:65">
      <c r="A234" s="30"/>
      <c r="B234" s="3" t="s">
        <v>260</v>
      </c>
      <c r="C234" s="29"/>
      <c r="D234" s="24">
        <v>2.1213203435596446E-3</v>
      </c>
      <c r="E234" s="203"/>
      <c r="F234" s="204"/>
      <c r="G234" s="204"/>
      <c r="H234" s="204"/>
      <c r="I234" s="204"/>
      <c r="J234" s="204"/>
      <c r="K234" s="204"/>
      <c r="L234" s="204"/>
      <c r="M234" s="204"/>
      <c r="N234" s="204"/>
      <c r="O234" s="204"/>
      <c r="P234" s="204"/>
      <c r="Q234" s="204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207">
        <v>15</v>
      </c>
    </row>
    <row r="235" spans="1:65">
      <c r="A235" s="30"/>
      <c r="B235" s="3" t="s">
        <v>86</v>
      </c>
      <c r="C235" s="29"/>
      <c r="D235" s="13">
        <v>7.5896971147035577E-3</v>
      </c>
      <c r="E235" s="14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0</v>
      </c>
      <c r="E236" s="14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 t="s">
        <v>263</v>
      </c>
      <c r="E237" s="14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9.5">
      <c r="B239" s="8" t="s">
        <v>631</v>
      </c>
      <c r="BM239" s="28" t="s">
        <v>317</v>
      </c>
    </row>
    <row r="240" spans="1:65" ht="19.5">
      <c r="A240" s="25" t="s">
        <v>345</v>
      </c>
      <c r="B240" s="18" t="s">
        <v>110</v>
      </c>
      <c r="C240" s="15" t="s">
        <v>111</v>
      </c>
      <c r="D240" s="16" t="s">
        <v>339</v>
      </c>
      <c r="E240" s="14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228</v>
      </c>
      <c r="C241" s="9" t="s">
        <v>228</v>
      </c>
      <c r="D241" s="10" t="s">
        <v>112</v>
      </c>
      <c r="E241" s="14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1</v>
      </c>
    </row>
    <row r="242" spans="1:65">
      <c r="A242" s="30"/>
      <c r="B242" s="19"/>
      <c r="C242" s="9"/>
      <c r="D242" s="10" t="s">
        <v>98</v>
      </c>
      <c r="E242" s="14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50.859999999999992</v>
      </c>
      <c r="E244" s="14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50.88</v>
      </c>
      <c r="E245" s="14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10</v>
      </c>
    </row>
    <row r="246" spans="1:65">
      <c r="A246" s="30"/>
      <c r="B246" s="20" t="s">
        <v>258</v>
      </c>
      <c r="C246" s="12"/>
      <c r="D246" s="23">
        <v>50.87</v>
      </c>
      <c r="E246" s="14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259</v>
      </c>
      <c r="C247" s="29"/>
      <c r="D247" s="11">
        <v>50.87</v>
      </c>
      <c r="E247" s="14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50.87</v>
      </c>
    </row>
    <row r="248" spans="1:65">
      <c r="A248" s="30"/>
      <c r="B248" s="3" t="s">
        <v>260</v>
      </c>
      <c r="C248" s="29"/>
      <c r="D248" s="24">
        <v>1.4142135623738184E-2</v>
      </c>
      <c r="E248" s="14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16</v>
      </c>
    </row>
    <row r="249" spans="1:65">
      <c r="A249" s="30"/>
      <c r="B249" s="3" t="s">
        <v>86</v>
      </c>
      <c r="C249" s="29"/>
      <c r="D249" s="13">
        <v>2.780054181981165E-4</v>
      </c>
      <c r="E249" s="14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261</v>
      </c>
      <c r="C250" s="29"/>
      <c r="D250" s="13">
        <v>0</v>
      </c>
      <c r="E250" s="14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262</v>
      </c>
      <c r="C251" s="47"/>
      <c r="D251" s="45" t="s">
        <v>263</v>
      </c>
      <c r="E251" s="14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632</v>
      </c>
      <c r="BM253" s="28" t="s">
        <v>317</v>
      </c>
    </row>
    <row r="254" spans="1:65" ht="15">
      <c r="A254" s="25" t="s">
        <v>15</v>
      </c>
      <c r="B254" s="18" t="s">
        <v>110</v>
      </c>
      <c r="C254" s="15" t="s">
        <v>111</v>
      </c>
      <c r="D254" s="16" t="s">
        <v>339</v>
      </c>
      <c r="E254" s="14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228</v>
      </c>
      <c r="C255" s="9" t="s">
        <v>228</v>
      </c>
      <c r="D255" s="10" t="s">
        <v>112</v>
      </c>
      <c r="E255" s="14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98</v>
      </c>
      <c r="E256" s="14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0</v>
      </c>
    </row>
    <row r="257" spans="1:65">
      <c r="A257" s="30"/>
      <c r="B257" s="19"/>
      <c r="C257" s="9"/>
      <c r="D257" s="26"/>
      <c r="E257" s="14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0</v>
      </c>
    </row>
    <row r="258" spans="1:65">
      <c r="A258" s="30"/>
      <c r="B258" s="18">
        <v>1</v>
      </c>
      <c r="C258" s="14">
        <v>1</v>
      </c>
      <c r="D258" s="221">
        <v>50</v>
      </c>
      <c r="E258" s="222"/>
      <c r="F258" s="223"/>
      <c r="G258" s="223"/>
      <c r="H258" s="223"/>
      <c r="I258" s="223"/>
      <c r="J258" s="223"/>
      <c r="K258" s="223"/>
      <c r="L258" s="223"/>
      <c r="M258" s="223"/>
      <c r="N258" s="223"/>
      <c r="O258" s="223"/>
      <c r="P258" s="223"/>
      <c r="Q258" s="223"/>
      <c r="R258" s="223"/>
      <c r="S258" s="223"/>
      <c r="T258" s="223"/>
      <c r="U258" s="223"/>
      <c r="V258" s="223"/>
      <c r="W258" s="223"/>
      <c r="X258" s="223"/>
      <c r="Y258" s="223"/>
      <c r="Z258" s="223"/>
      <c r="AA258" s="223"/>
      <c r="AB258" s="223"/>
      <c r="AC258" s="223"/>
      <c r="AD258" s="223"/>
      <c r="AE258" s="223"/>
      <c r="AF258" s="223"/>
      <c r="AG258" s="223"/>
      <c r="AH258" s="223"/>
      <c r="AI258" s="223"/>
      <c r="AJ258" s="223"/>
      <c r="AK258" s="223"/>
      <c r="AL258" s="223"/>
      <c r="AM258" s="223"/>
      <c r="AN258" s="223"/>
      <c r="AO258" s="223"/>
      <c r="AP258" s="223"/>
      <c r="AQ258" s="223"/>
      <c r="AR258" s="223"/>
      <c r="AS258" s="223"/>
      <c r="AT258" s="223"/>
      <c r="AU258" s="223"/>
      <c r="AV258" s="223"/>
      <c r="AW258" s="223"/>
      <c r="AX258" s="223"/>
      <c r="AY258" s="223"/>
      <c r="AZ258" s="223"/>
      <c r="BA258" s="223"/>
      <c r="BB258" s="223"/>
      <c r="BC258" s="223"/>
      <c r="BD258" s="223"/>
      <c r="BE258" s="223"/>
      <c r="BF258" s="223"/>
      <c r="BG258" s="223"/>
      <c r="BH258" s="223"/>
      <c r="BI258" s="223"/>
      <c r="BJ258" s="223"/>
      <c r="BK258" s="223"/>
      <c r="BL258" s="223"/>
      <c r="BM258" s="224">
        <v>1</v>
      </c>
    </row>
    <row r="259" spans="1:65">
      <c r="A259" s="30"/>
      <c r="B259" s="19">
        <v>1</v>
      </c>
      <c r="C259" s="9">
        <v>2</v>
      </c>
      <c r="D259" s="225">
        <v>60</v>
      </c>
      <c r="E259" s="222"/>
      <c r="F259" s="223"/>
      <c r="G259" s="223"/>
      <c r="H259" s="223"/>
      <c r="I259" s="223"/>
      <c r="J259" s="223"/>
      <c r="K259" s="223"/>
      <c r="L259" s="223"/>
      <c r="M259" s="223"/>
      <c r="N259" s="223"/>
      <c r="O259" s="223"/>
      <c r="P259" s="223"/>
      <c r="Q259" s="223"/>
      <c r="R259" s="223"/>
      <c r="S259" s="223"/>
      <c r="T259" s="223"/>
      <c r="U259" s="223"/>
      <c r="V259" s="223"/>
      <c r="W259" s="223"/>
      <c r="X259" s="223"/>
      <c r="Y259" s="223"/>
      <c r="Z259" s="223"/>
      <c r="AA259" s="223"/>
      <c r="AB259" s="223"/>
      <c r="AC259" s="223"/>
      <c r="AD259" s="223"/>
      <c r="AE259" s="223"/>
      <c r="AF259" s="223"/>
      <c r="AG259" s="223"/>
      <c r="AH259" s="223"/>
      <c r="AI259" s="223"/>
      <c r="AJ259" s="223"/>
      <c r="AK259" s="223"/>
      <c r="AL259" s="223"/>
      <c r="AM259" s="223"/>
      <c r="AN259" s="223"/>
      <c r="AO259" s="223"/>
      <c r="AP259" s="223"/>
      <c r="AQ259" s="223"/>
      <c r="AR259" s="223"/>
      <c r="AS259" s="223"/>
      <c r="AT259" s="223"/>
      <c r="AU259" s="223"/>
      <c r="AV259" s="223"/>
      <c r="AW259" s="223"/>
      <c r="AX259" s="223"/>
      <c r="AY259" s="223"/>
      <c r="AZ259" s="223"/>
      <c r="BA259" s="223"/>
      <c r="BB259" s="223"/>
      <c r="BC259" s="223"/>
      <c r="BD259" s="223"/>
      <c r="BE259" s="223"/>
      <c r="BF259" s="223"/>
      <c r="BG259" s="223"/>
      <c r="BH259" s="223"/>
      <c r="BI259" s="223"/>
      <c r="BJ259" s="223"/>
      <c r="BK259" s="223"/>
      <c r="BL259" s="223"/>
      <c r="BM259" s="224">
        <v>11</v>
      </c>
    </row>
    <row r="260" spans="1:65">
      <c r="A260" s="30"/>
      <c r="B260" s="20" t="s">
        <v>258</v>
      </c>
      <c r="C260" s="12"/>
      <c r="D260" s="227">
        <v>55</v>
      </c>
      <c r="E260" s="222"/>
      <c r="F260" s="223"/>
      <c r="G260" s="223"/>
      <c r="H260" s="223"/>
      <c r="I260" s="223"/>
      <c r="J260" s="223"/>
      <c r="K260" s="223"/>
      <c r="L260" s="223"/>
      <c r="M260" s="223"/>
      <c r="N260" s="223"/>
      <c r="O260" s="223"/>
      <c r="P260" s="223"/>
      <c r="Q260" s="223"/>
      <c r="R260" s="223"/>
      <c r="S260" s="223"/>
      <c r="T260" s="223"/>
      <c r="U260" s="223"/>
      <c r="V260" s="223"/>
      <c r="W260" s="223"/>
      <c r="X260" s="223"/>
      <c r="Y260" s="223"/>
      <c r="Z260" s="223"/>
      <c r="AA260" s="223"/>
      <c r="AB260" s="223"/>
      <c r="AC260" s="223"/>
      <c r="AD260" s="223"/>
      <c r="AE260" s="223"/>
      <c r="AF260" s="223"/>
      <c r="AG260" s="223"/>
      <c r="AH260" s="223"/>
      <c r="AI260" s="223"/>
      <c r="AJ260" s="223"/>
      <c r="AK260" s="223"/>
      <c r="AL260" s="223"/>
      <c r="AM260" s="223"/>
      <c r="AN260" s="223"/>
      <c r="AO260" s="223"/>
      <c r="AP260" s="223"/>
      <c r="AQ260" s="223"/>
      <c r="AR260" s="223"/>
      <c r="AS260" s="223"/>
      <c r="AT260" s="223"/>
      <c r="AU260" s="223"/>
      <c r="AV260" s="223"/>
      <c r="AW260" s="223"/>
      <c r="AX260" s="223"/>
      <c r="AY260" s="223"/>
      <c r="AZ260" s="223"/>
      <c r="BA260" s="223"/>
      <c r="BB260" s="223"/>
      <c r="BC260" s="223"/>
      <c r="BD260" s="223"/>
      <c r="BE260" s="223"/>
      <c r="BF260" s="223"/>
      <c r="BG260" s="223"/>
      <c r="BH260" s="223"/>
      <c r="BI260" s="223"/>
      <c r="BJ260" s="223"/>
      <c r="BK260" s="223"/>
      <c r="BL260" s="223"/>
      <c r="BM260" s="224">
        <v>16</v>
      </c>
    </row>
    <row r="261" spans="1:65">
      <c r="A261" s="30"/>
      <c r="B261" s="3" t="s">
        <v>259</v>
      </c>
      <c r="C261" s="29"/>
      <c r="D261" s="225">
        <v>55</v>
      </c>
      <c r="E261" s="222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  <c r="Q261" s="223"/>
      <c r="R261" s="223"/>
      <c r="S261" s="223"/>
      <c r="T261" s="223"/>
      <c r="U261" s="223"/>
      <c r="V261" s="223"/>
      <c r="W261" s="223"/>
      <c r="X261" s="223"/>
      <c r="Y261" s="223"/>
      <c r="Z261" s="223"/>
      <c r="AA261" s="223"/>
      <c r="AB261" s="223"/>
      <c r="AC261" s="223"/>
      <c r="AD261" s="223"/>
      <c r="AE261" s="223"/>
      <c r="AF261" s="223"/>
      <c r="AG261" s="223"/>
      <c r="AH261" s="223"/>
      <c r="AI261" s="223"/>
      <c r="AJ261" s="223"/>
      <c r="AK261" s="223"/>
      <c r="AL261" s="223"/>
      <c r="AM261" s="223"/>
      <c r="AN261" s="223"/>
      <c r="AO261" s="223"/>
      <c r="AP261" s="223"/>
      <c r="AQ261" s="223"/>
      <c r="AR261" s="223"/>
      <c r="AS261" s="223"/>
      <c r="AT261" s="223"/>
      <c r="AU261" s="223"/>
      <c r="AV261" s="223"/>
      <c r="AW261" s="223"/>
      <c r="AX261" s="223"/>
      <c r="AY261" s="223"/>
      <c r="AZ261" s="223"/>
      <c r="BA261" s="223"/>
      <c r="BB261" s="223"/>
      <c r="BC261" s="223"/>
      <c r="BD261" s="223"/>
      <c r="BE261" s="223"/>
      <c r="BF261" s="223"/>
      <c r="BG261" s="223"/>
      <c r="BH261" s="223"/>
      <c r="BI261" s="223"/>
      <c r="BJ261" s="223"/>
      <c r="BK261" s="223"/>
      <c r="BL261" s="223"/>
      <c r="BM261" s="224">
        <v>55</v>
      </c>
    </row>
    <row r="262" spans="1:65">
      <c r="A262" s="30"/>
      <c r="B262" s="3" t="s">
        <v>260</v>
      </c>
      <c r="C262" s="29"/>
      <c r="D262" s="225">
        <v>7.0710678118654755</v>
      </c>
      <c r="E262" s="222"/>
      <c r="F262" s="223"/>
      <c r="G262" s="223"/>
      <c r="H262" s="223"/>
      <c r="I262" s="223"/>
      <c r="J262" s="223"/>
      <c r="K262" s="223"/>
      <c r="L262" s="223"/>
      <c r="M262" s="223"/>
      <c r="N262" s="223"/>
      <c r="O262" s="223"/>
      <c r="P262" s="223"/>
      <c r="Q262" s="223"/>
      <c r="R262" s="223"/>
      <c r="S262" s="223"/>
      <c r="T262" s="223"/>
      <c r="U262" s="223"/>
      <c r="V262" s="223"/>
      <c r="W262" s="223"/>
      <c r="X262" s="223"/>
      <c r="Y262" s="223"/>
      <c r="Z262" s="223"/>
      <c r="AA262" s="223"/>
      <c r="AB262" s="223"/>
      <c r="AC262" s="223"/>
      <c r="AD262" s="223"/>
      <c r="AE262" s="223"/>
      <c r="AF262" s="223"/>
      <c r="AG262" s="223"/>
      <c r="AH262" s="223"/>
      <c r="AI262" s="223"/>
      <c r="AJ262" s="223"/>
      <c r="AK262" s="223"/>
      <c r="AL262" s="223"/>
      <c r="AM262" s="223"/>
      <c r="AN262" s="223"/>
      <c r="AO262" s="223"/>
      <c r="AP262" s="223"/>
      <c r="AQ262" s="223"/>
      <c r="AR262" s="223"/>
      <c r="AS262" s="223"/>
      <c r="AT262" s="223"/>
      <c r="AU262" s="223"/>
      <c r="AV262" s="223"/>
      <c r="AW262" s="223"/>
      <c r="AX262" s="223"/>
      <c r="AY262" s="223"/>
      <c r="AZ262" s="223"/>
      <c r="BA262" s="223"/>
      <c r="BB262" s="223"/>
      <c r="BC262" s="223"/>
      <c r="BD262" s="223"/>
      <c r="BE262" s="223"/>
      <c r="BF262" s="223"/>
      <c r="BG262" s="223"/>
      <c r="BH262" s="223"/>
      <c r="BI262" s="223"/>
      <c r="BJ262" s="223"/>
      <c r="BK262" s="223"/>
      <c r="BL262" s="223"/>
      <c r="BM262" s="224">
        <v>17</v>
      </c>
    </row>
    <row r="263" spans="1:65">
      <c r="A263" s="30"/>
      <c r="B263" s="3" t="s">
        <v>86</v>
      </c>
      <c r="C263" s="29"/>
      <c r="D263" s="13">
        <v>0.12856486930664501</v>
      </c>
      <c r="E263" s="14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261</v>
      </c>
      <c r="C264" s="29"/>
      <c r="D264" s="13">
        <v>0</v>
      </c>
      <c r="E264" s="14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262</v>
      </c>
      <c r="C265" s="47"/>
      <c r="D265" s="45" t="s">
        <v>263</v>
      </c>
      <c r="E265" s="14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633</v>
      </c>
      <c r="BM267" s="28" t="s">
        <v>317</v>
      </c>
    </row>
    <row r="268" spans="1:65" ht="15">
      <c r="A268" s="25" t="s">
        <v>18</v>
      </c>
      <c r="B268" s="18" t="s">
        <v>110</v>
      </c>
      <c r="C268" s="15" t="s">
        <v>111</v>
      </c>
      <c r="D268" s="16" t="s">
        <v>339</v>
      </c>
      <c r="E268" s="14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228</v>
      </c>
      <c r="C269" s="9" t="s">
        <v>228</v>
      </c>
      <c r="D269" s="10" t="s">
        <v>112</v>
      </c>
      <c r="E269" s="14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98</v>
      </c>
      <c r="E270" s="14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0</v>
      </c>
    </row>
    <row r="271" spans="1:65">
      <c r="A271" s="30"/>
      <c r="B271" s="19"/>
      <c r="C271" s="9"/>
      <c r="D271" s="26"/>
      <c r="E271" s="14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0</v>
      </c>
    </row>
    <row r="272" spans="1:65">
      <c r="A272" s="30"/>
      <c r="B272" s="18">
        <v>1</v>
      </c>
      <c r="C272" s="14">
        <v>1</v>
      </c>
      <c r="D272" s="221">
        <v>230</v>
      </c>
      <c r="E272" s="222"/>
      <c r="F272" s="223"/>
      <c r="G272" s="223"/>
      <c r="H272" s="223"/>
      <c r="I272" s="223"/>
      <c r="J272" s="223"/>
      <c r="K272" s="223"/>
      <c r="L272" s="223"/>
      <c r="M272" s="223"/>
      <c r="N272" s="223"/>
      <c r="O272" s="223"/>
      <c r="P272" s="223"/>
      <c r="Q272" s="223"/>
      <c r="R272" s="223"/>
      <c r="S272" s="223"/>
      <c r="T272" s="223"/>
      <c r="U272" s="223"/>
      <c r="V272" s="223"/>
      <c r="W272" s="223"/>
      <c r="X272" s="223"/>
      <c r="Y272" s="223"/>
      <c r="Z272" s="223"/>
      <c r="AA272" s="223"/>
      <c r="AB272" s="223"/>
      <c r="AC272" s="223"/>
      <c r="AD272" s="223"/>
      <c r="AE272" s="223"/>
      <c r="AF272" s="223"/>
      <c r="AG272" s="223"/>
      <c r="AH272" s="223"/>
      <c r="AI272" s="223"/>
      <c r="AJ272" s="223"/>
      <c r="AK272" s="223"/>
      <c r="AL272" s="223"/>
      <c r="AM272" s="223"/>
      <c r="AN272" s="223"/>
      <c r="AO272" s="223"/>
      <c r="AP272" s="223"/>
      <c r="AQ272" s="223"/>
      <c r="AR272" s="223"/>
      <c r="AS272" s="223"/>
      <c r="AT272" s="223"/>
      <c r="AU272" s="223"/>
      <c r="AV272" s="223"/>
      <c r="AW272" s="223"/>
      <c r="AX272" s="223"/>
      <c r="AY272" s="223"/>
      <c r="AZ272" s="223"/>
      <c r="BA272" s="223"/>
      <c r="BB272" s="223"/>
      <c r="BC272" s="223"/>
      <c r="BD272" s="223"/>
      <c r="BE272" s="223"/>
      <c r="BF272" s="223"/>
      <c r="BG272" s="223"/>
      <c r="BH272" s="223"/>
      <c r="BI272" s="223"/>
      <c r="BJ272" s="223"/>
      <c r="BK272" s="223"/>
      <c r="BL272" s="223"/>
      <c r="BM272" s="224">
        <v>1</v>
      </c>
    </row>
    <row r="273" spans="1:65">
      <c r="A273" s="30"/>
      <c r="B273" s="19">
        <v>1</v>
      </c>
      <c r="C273" s="9">
        <v>2</v>
      </c>
      <c r="D273" s="225">
        <v>240</v>
      </c>
      <c r="E273" s="222"/>
      <c r="F273" s="223"/>
      <c r="G273" s="223"/>
      <c r="H273" s="223"/>
      <c r="I273" s="223"/>
      <c r="J273" s="223"/>
      <c r="K273" s="223"/>
      <c r="L273" s="223"/>
      <c r="M273" s="223"/>
      <c r="N273" s="223"/>
      <c r="O273" s="223"/>
      <c r="P273" s="223"/>
      <c r="Q273" s="223"/>
      <c r="R273" s="223"/>
      <c r="S273" s="223"/>
      <c r="T273" s="223"/>
      <c r="U273" s="223"/>
      <c r="V273" s="223"/>
      <c r="W273" s="223"/>
      <c r="X273" s="223"/>
      <c r="Y273" s="223"/>
      <c r="Z273" s="223"/>
      <c r="AA273" s="223"/>
      <c r="AB273" s="223"/>
      <c r="AC273" s="223"/>
      <c r="AD273" s="223"/>
      <c r="AE273" s="223"/>
      <c r="AF273" s="223"/>
      <c r="AG273" s="223"/>
      <c r="AH273" s="223"/>
      <c r="AI273" s="223"/>
      <c r="AJ273" s="223"/>
      <c r="AK273" s="223"/>
      <c r="AL273" s="223"/>
      <c r="AM273" s="223"/>
      <c r="AN273" s="223"/>
      <c r="AO273" s="223"/>
      <c r="AP273" s="223"/>
      <c r="AQ273" s="223"/>
      <c r="AR273" s="223"/>
      <c r="AS273" s="223"/>
      <c r="AT273" s="223"/>
      <c r="AU273" s="223"/>
      <c r="AV273" s="223"/>
      <c r="AW273" s="223"/>
      <c r="AX273" s="223"/>
      <c r="AY273" s="223"/>
      <c r="AZ273" s="223"/>
      <c r="BA273" s="223"/>
      <c r="BB273" s="223"/>
      <c r="BC273" s="223"/>
      <c r="BD273" s="223"/>
      <c r="BE273" s="223"/>
      <c r="BF273" s="223"/>
      <c r="BG273" s="223"/>
      <c r="BH273" s="223"/>
      <c r="BI273" s="223"/>
      <c r="BJ273" s="223"/>
      <c r="BK273" s="223"/>
      <c r="BL273" s="223"/>
      <c r="BM273" s="224">
        <v>12</v>
      </c>
    </row>
    <row r="274" spans="1:65">
      <c r="A274" s="30"/>
      <c r="B274" s="20" t="s">
        <v>258</v>
      </c>
      <c r="C274" s="12"/>
      <c r="D274" s="227">
        <v>235</v>
      </c>
      <c r="E274" s="222"/>
      <c r="F274" s="223"/>
      <c r="G274" s="223"/>
      <c r="H274" s="223"/>
      <c r="I274" s="223"/>
      <c r="J274" s="223"/>
      <c r="K274" s="223"/>
      <c r="L274" s="223"/>
      <c r="M274" s="223"/>
      <c r="N274" s="223"/>
      <c r="O274" s="223"/>
      <c r="P274" s="223"/>
      <c r="Q274" s="223"/>
      <c r="R274" s="223"/>
      <c r="S274" s="223"/>
      <c r="T274" s="223"/>
      <c r="U274" s="223"/>
      <c r="V274" s="223"/>
      <c r="W274" s="223"/>
      <c r="X274" s="223"/>
      <c r="Y274" s="223"/>
      <c r="Z274" s="223"/>
      <c r="AA274" s="223"/>
      <c r="AB274" s="223"/>
      <c r="AC274" s="223"/>
      <c r="AD274" s="223"/>
      <c r="AE274" s="223"/>
      <c r="AF274" s="223"/>
      <c r="AG274" s="223"/>
      <c r="AH274" s="223"/>
      <c r="AI274" s="223"/>
      <c r="AJ274" s="223"/>
      <c r="AK274" s="223"/>
      <c r="AL274" s="223"/>
      <c r="AM274" s="223"/>
      <c r="AN274" s="223"/>
      <c r="AO274" s="223"/>
      <c r="AP274" s="223"/>
      <c r="AQ274" s="223"/>
      <c r="AR274" s="223"/>
      <c r="AS274" s="223"/>
      <c r="AT274" s="223"/>
      <c r="AU274" s="223"/>
      <c r="AV274" s="223"/>
      <c r="AW274" s="223"/>
      <c r="AX274" s="223"/>
      <c r="AY274" s="223"/>
      <c r="AZ274" s="223"/>
      <c r="BA274" s="223"/>
      <c r="BB274" s="223"/>
      <c r="BC274" s="223"/>
      <c r="BD274" s="223"/>
      <c r="BE274" s="223"/>
      <c r="BF274" s="223"/>
      <c r="BG274" s="223"/>
      <c r="BH274" s="223"/>
      <c r="BI274" s="223"/>
      <c r="BJ274" s="223"/>
      <c r="BK274" s="223"/>
      <c r="BL274" s="223"/>
      <c r="BM274" s="224">
        <v>16</v>
      </c>
    </row>
    <row r="275" spans="1:65">
      <c r="A275" s="30"/>
      <c r="B275" s="3" t="s">
        <v>259</v>
      </c>
      <c r="C275" s="29"/>
      <c r="D275" s="225">
        <v>235</v>
      </c>
      <c r="E275" s="222"/>
      <c r="F275" s="223"/>
      <c r="G275" s="223"/>
      <c r="H275" s="223"/>
      <c r="I275" s="223"/>
      <c r="J275" s="223"/>
      <c r="K275" s="223"/>
      <c r="L275" s="223"/>
      <c r="M275" s="223"/>
      <c r="N275" s="223"/>
      <c r="O275" s="223"/>
      <c r="P275" s="223"/>
      <c r="Q275" s="223"/>
      <c r="R275" s="223"/>
      <c r="S275" s="223"/>
      <c r="T275" s="223"/>
      <c r="U275" s="223"/>
      <c r="V275" s="223"/>
      <c r="W275" s="223"/>
      <c r="X275" s="223"/>
      <c r="Y275" s="223"/>
      <c r="Z275" s="223"/>
      <c r="AA275" s="223"/>
      <c r="AB275" s="223"/>
      <c r="AC275" s="223"/>
      <c r="AD275" s="223"/>
      <c r="AE275" s="223"/>
      <c r="AF275" s="223"/>
      <c r="AG275" s="223"/>
      <c r="AH275" s="223"/>
      <c r="AI275" s="223"/>
      <c r="AJ275" s="223"/>
      <c r="AK275" s="223"/>
      <c r="AL275" s="223"/>
      <c r="AM275" s="223"/>
      <c r="AN275" s="223"/>
      <c r="AO275" s="223"/>
      <c r="AP275" s="223"/>
      <c r="AQ275" s="223"/>
      <c r="AR275" s="223"/>
      <c r="AS275" s="223"/>
      <c r="AT275" s="223"/>
      <c r="AU275" s="223"/>
      <c r="AV275" s="223"/>
      <c r="AW275" s="223"/>
      <c r="AX275" s="223"/>
      <c r="AY275" s="223"/>
      <c r="AZ275" s="223"/>
      <c r="BA275" s="223"/>
      <c r="BB275" s="223"/>
      <c r="BC275" s="223"/>
      <c r="BD275" s="223"/>
      <c r="BE275" s="223"/>
      <c r="BF275" s="223"/>
      <c r="BG275" s="223"/>
      <c r="BH275" s="223"/>
      <c r="BI275" s="223"/>
      <c r="BJ275" s="223"/>
      <c r="BK275" s="223"/>
      <c r="BL275" s="223"/>
      <c r="BM275" s="224">
        <v>235</v>
      </c>
    </row>
    <row r="276" spans="1:65">
      <c r="A276" s="30"/>
      <c r="B276" s="3" t="s">
        <v>260</v>
      </c>
      <c r="C276" s="29"/>
      <c r="D276" s="225">
        <v>7.0710678118654755</v>
      </c>
      <c r="E276" s="222"/>
      <c r="F276" s="223"/>
      <c r="G276" s="223"/>
      <c r="H276" s="223"/>
      <c r="I276" s="223"/>
      <c r="J276" s="223"/>
      <c r="K276" s="223"/>
      <c r="L276" s="223"/>
      <c r="M276" s="223"/>
      <c r="N276" s="223"/>
      <c r="O276" s="223"/>
      <c r="P276" s="223"/>
      <c r="Q276" s="223"/>
      <c r="R276" s="223"/>
      <c r="S276" s="223"/>
      <c r="T276" s="223"/>
      <c r="U276" s="223"/>
      <c r="V276" s="223"/>
      <c r="W276" s="223"/>
      <c r="X276" s="223"/>
      <c r="Y276" s="223"/>
      <c r="Z276" s="223"/>
      <c r="AA276" s="223"/>
      <c r="AB276" s="223"/>
      <c r="AC276" s="223"/>
      <c r="AD276" s="223"/>
      <c r="AE276" s="223"/>
      <c r="AF276" s="223"/>
      <c r="AG276" s="223"/>
      <c r="AH276" s="223"/>
      <c r="AI276" s="223"/>
      <c r="AJ276" s="223"/>
      <c r="AK276" s="223"/>
      <c r="AL276" s="223"/>
      <c r="AM276" s="223"/>
      <c r="AN276" s="223"/>
      <c r="AO276" s="223"/>
      <c r="AP276" s="223"/>
      <c r="AQ276" s="223"/>
      <c r="AR276" s="223"/>
      <c r="AS276" s="223"/>
      <c r="AT276" s="223"/>
      <c r="AU276" s="223"/>
      <c r="AV276" s="223"/>
      <c r="AW276" s="223"/>
      <c r="AX276" s="223"/>
      <c r="AY276" s="223"/>
      <c r="AZ276" s="223"/>
      <c r="BA276" s="223"/>
      <c r="BB276" s="223"/>
      <c r="BC276" s="223"/>
      <c r="BD276" s="223"/>
      <c r="BE276" s="223"/>
      <c r="BF276" s="223"/>
      <c r="BG276" s="223"/>
      <c r="BH276" s="223"/>
      <c r="BI276" s="223"/>
      <c r="BJ276" s="223"/>
      <c r="BK276" s="223"/>
      <c r="BL276" s="223"/>
      <c r="BM276" s="224">
        <v>18</v>
      </c>
    </row>
    <row r="277" spans="1:65">
      <c r="A277" s="30"/>
      <c r="B277" s="3" t="s">
        <v>86</v>
      </c>
      <c r="C277" s="29"/>
      <c r="D277" s="13">
        <v>3.0089650263257342E-2</v>
      </c>
      <c r="E277" s="14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261</v>
      </c>
      <c r="C278" s="29"/>
      <c r="D278" s="13">
        <v>0</v>
      </c>
      <c r="E278" s="14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262</v>
      </c>
      <c r="C279" s="47"/>
      <c r="D279" s="45" t="s">
        <v>263</v>
      </c>
      <c r="E279" s="14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9.5">
      <c r="B281" s="8" t="s">
        <v>634</v>
      </c>
      <c r="BM281" s="28" t="s">
        <v>317</v>
      </c>
    </row>
    <row r="282" spans="1:65" ht="19.5">
      <c r="A282" s="25" t="s">
        <v>346</v>
      </c>
      <c r="B282" s="18" t="s">
        <v>110</v>
      </c>
      <c r="C282" s="15" t="s">
        <v>111</v>
      </c>
      <c r="D282" s="16" t="s">
        <v>339</v>
      </c>
      <c r="E282" s="14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228</v>
      </c>
      <c r="C283" s="9" t="s">
        <v>228</v>
      </c>
      <c r="D283" s="10" t="s">
        <v>112</v>
      </c>
      <c r="E283" s="14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1</v>
      </c>
    </row>
    <row r="284" spans="1:65">
      <c r="A284" s="30"/>
      <c r="B284" s="19"/>
      <c r="C284" s="9"/>
      <c r="D284" s="10" t="s">
        <v>98</v>
      </c>
      <c r="E284" s="14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4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1.095</v>
      </c>
      <c r="E286" s="14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1.095</v>
      </c>
      <c r="E287" s="14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13</v>
      </c>
    </row>
    <row r="288" spans="1:65">
      <c r="A288" s="30"/>
      <c r="B288" s="20" t="s">
        <v>258</v>
      </c>
      <c r="C288" s="12"/>
      <c r="D288" s="23">
        <v>1.095</v>
      </c>
      <c r="E288" s="14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259</v>
      </c>
      <c r="C289" s="29"/>
      <c r="D289" s="11">
        <v>1.095</v>
      </c>
      <c r="E289" s="14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1.095</v>
      </c>
    </row>
    <row r="290" spans="1:65">
      <c r="A290" s="30"/>
      <c r="B290" s="3" t="s">
        <v>260</v>
      </c>
      <c r="C290" s="29"/>
      <c r="D290" s="24">
        <v>0</v>
      </c>
      <c r="E290" s="14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19</v>
      </c>
    </row>
    <row r="291" spans="1:65">
      <c r="A291" s="30"/>
      <c r="B291" s="3" t="s">
        <v>86</v>
      </c>
      <c r="C291" s="29"/>
      <c r="D291" s="13">
        <v>0</v>
      </c>
      <c r="E291" s="14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261</v>
      </c>
      <c r="C292" s="29"/>
      <c r="D292" s="13">
        <v>0</v>
      </c>
      <c r="E292" s="14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262</v>
      </c>
      <c r="C293" s="47"/>
      <c r="D293" s="45" t="s">
        <v>263</v>
      </c>
      <c r="E293" s="14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9.5">
      <c r="B295" s="8" t="s">
        <v>635</v>
      </c>
      <c r="BM295" s="28" t="s">
        <v>317</v>
      </c>
    </row>
    <row r="296" spans="1:65" ht="19.5">
      <c r="A296" s="25" t="s">
        <v>347</v>
      </c>
      <c r="B296" s="18" t="s">
        <v>110</v>
      </c>
      <c r="C296" s="15" t="s">
        <v>111</v>
      </c>
      <c r="D296" s="16" t="s">
        <v>339</v>
      </c>
      <c r="E296" s="14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228</v>
      </c>
      <c r="C297" s="9" t="s">
        <v>228</v>
      </c>
      <c r="D297" s="10" t="s">
        <v>112</v>
      </c>
      <c r="E297" s="14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98</v>
      </c>
      <c r="E298" s="14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</v>
      </c>
    </row>
    <row r="299" spans="1:65">
      <c r="A299" s="30"/>
      <c r="B299" s="19"/>
      <c r="C299" s="9"/>
      <c r="D299" s="26"/>
      <c r="E299" s="14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</v>
      </c>
    </row>
    <row r="300" spans="1:65">
      <c r="A300" s="30"/>
      <c r="B300" s="18">
        <v>1</v>
      </c>
      <c r="C300" s="14">
        <v>1</v>
      </c>
      <c r="D300" s="221">
        <v>518</v>
      </c>
      <c r="E300" s="222"/>
      <c r="F300" s="223"/>
      <c r="G300" s="223"/>
      <c r="H300" s="223"/>
      <c r="I300" s="223"/>
      <c r="J300" s="223"/>
      <c r="K300" s="223"/>
      <c r="L300" s="223"/>
      <c r="M300" s="223"/>
      <c r="N300" s="223"/>
      <c r="O300" s="223"/>
      <c r="P300" s="223"/>
      <c r="Q300" s="223"/>
      <c r="R300" s="223"/>
      <c r="S300" s="223"/>
      <c r="T300" s="223"/>
      <c r="U300" s="223"/>
      <c r="V300" s="223"/>
      <c r="W300" s="223"/>
      <c r="X300" s="223"/>
      <c r="Y300" s="223"/>
      <c r="Z300" s="223"/>
      <c r="AA300" s="223"/>
      <c r="AB300" s="223"/>
      <c r="AC300" s="223"/>
      <c r="AD300" s="223"/>
      <c r="AE300" s="223"/>
      <c r="AF300" s="223"/>
      <c r="AG300" s="223"/>
      <c r="AH300" s="223"/>
      <c r="AI300" s="223"/>
      <c r="AJ300" s="223"/>
      <c r="AK300" s="223"/>
      <c r="AL300" s="223"/>
      <c r="AM300" s="223"/>
      <c r="AN300" s="223"/>
      <c r="AO300" s="223"/>
      <c r="AP300" s="223"/>
      <c r="AQ300" s="223"/>
      <c r="AR300" s="223"/>
      <c r="AS300" s="223"/>
      <c r="AT300" s="223"/>
      <c r="AU300" s="223"/>
      <c r="AV300" s="223"/>
      <c r="AW300" s="223"/>
      <c r="AX300" s="223"/>
      <c r="AY300" s="223"/>
      <c r="AZ300" s="223"/>
      <c r="BA300" s="223"/>
      <c r="BB300" s="223"/>
      <c r="BC300" s="223"/>
      <c r="BD300" s="223"/>
      <c r="BE300" s="223"/>
      <c r="BF300" s="223"/>
      <c r="BG300" s="223"/>
      <c r="BH300" s="223"/>
      <c r="BI300" s="223"/>
      <c r="BJ300" s="223"/>
      <c r="BK300" s="223"/>
      <c r="BL300" s="223"/>
      <c r="BM300" s="224">
        <v>1</v>
      </c>
    </row>
    <row r="301" spans="1:65">
      <c r="A301" s="30"/>
      <c r="B301" s="19">
        <v>1</v>
      </c>
      <c r="C301" s="9">
        <v>2</v>
      </c>
      <c r="D301" s="225">
        <v>518</v>
      </c>
      <c r="E301" s="222"/>
      <c r="F301" s="223"/>
      <c r="G301" s="223"/>
      <c r="H301" s="223"/>
      <c r="I301" s="223"/>
      <c r="J301" s="223"/>
      <c r="K301" s="223"/>
      <c r="L301" s="223"/>
      <c r="M301" s="223"/>
      <c r="N301" s="223"/>
      <c r="O301" s="223"/>
      <c r="P301" s="223"/>
      <c r="Q301" s="223"/>
      <c r="R301" s="223"/>
      <c r="S301" s="223"/>
      <c r="T301" s="223"/>
      <c r="U301" s="223"/>
      <c r="V301" s="223"/>
      <c r="W301" s="223"/>
      <c r="X301" s="223"/>
      <c r="Y301" s="223"/>
      <c r="Z301" s="223"/>
      <c r="AA301" s="223"/>
      <c r="AB301" s="223"/>
      <c r="AC301" s="223"/>
      <c r="AD301" s="223"/>
      <c r="AE301" s="223"/>
      <c r="AF301" s="223"/>
      <c r="AG301" s="223"/>
      <c r="AH301" s="223"/>
      <c r="AI301" s="223"/>
      <c r="AJ301" s="223"/>
      <c r="AK301" s="223"/>
      <c r="AL301" s="223"/>
      <c r="AM301" s="223"/>
      <c r="AN301" s="223"/>
      <c r="AO301" s="223"/>
      <c r="AP301" s="223"/>
      <c r="AQ301" s="223"/>
      <c r="AR301" s="223"/>
      <c r="AS301" s="223"/>
      <c r="AT301" s="223"/>
      <c r="AU301" s="223"/>
      <c r="AV301" s="223"/>
      <c r="AW301" s="223"/>
      <c r="AX301" s="223"/>
      <c r="AY301" s="223"/>
      <c r="AZ301" s="223"/>
      <c r="BA301" s="223"/>
      <c r="BB301" s="223"/>
      <c r="BC301" s="223"/>
      <c r="BD301" s="223"/>
      <c r="BE301" s="223"/>
      <c r="BF301" s="223"/>
      <c r="BG301" s="223"/>
      <c r="BH301" s="223"/>
      <c r="BI301" s="223"/>
      <c r="BJ301" s="223"/>
      <c r="BK301" s="223"/>
      <c r="BL301" s="223"/>
      <c r="BM301" s="224">
        <v>14</v>
      </c>
    </row>
    <row r="302" spans="1:65">
      <c r="A302" s="30"/>
      <c r="B302" s="20" t="s">
        <v>258</v>
      </c>
      <c r="C302" s="12"/>
      <c r="D302" s="227">
        <v>518</v>
      </c>
      <c r="E302" s="222"/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  <c r="AA302" s="223"/>
      <c r="AB302" s="223"/>
      <c r="AC302" s="223"/>
      <c r="AD302" s="223"/>
      <c r="AE302" s="223"/>
      <c r="AF302" s="223"/>
      <c r="AG302" s="223"/>
      <c r="AH302" s="223"/>
      <c r="AI302" s="223"/>
      <c r="AJ302" s="223"/>
      <c r="AK302" s="223"/>
      <c r="AL302" s="223"/>
      <c r="AM302" s="223"/>
      <c r="AN302" s="223"/>
      <c r="AO302" s="223"/>
      <c r="AP302" s="223"/>
      <c r="AQ302" s="223"/>
      <c r="AR302" s="223"/>
      <c r="AS302" s="223"/>
      <c r="AT302" s="223"/>
      <c r="AU302" s="223"/>
      <c r="AV302" s="223"/>
      <c r="AW302" s="223"/>
      <c r="AX302" s="223"/>
      <c r="AY302" s="223"/>
      <c r="AZ302" s="223"/>
      <c r="BA302" s="223"/>
      <c r="BB302" s="223"/>
      <c r="BC302" s="223"/>
      <c r="BD302" s="223"/>
      <c r="BE302" s="223"/>
      <c r="BF302" s="223"/>
      <c r="BG302" s="223"/>
      <c r="BH302" s="223"/>
      <c r="BI302" s="223"/>
      <c r="BJ302" s="223"/>
      <c r="BK302" s="223"/>
      <c r="BL302" s="223"/>
      <c r="BM302" s="224">
        <v>16</v>
      </c>
    </row>
    <row r="303" spans="1:65">
      <c r="A303" s="30"/>
      <c r="B303" s="3" t="s">
        <v>259</v>
      </c>
      <c r="C303" s="29"/>
      <c r="D303" s="225">
        <v>518</v>
      </c>
      <c r="E303" s="222"/>
      <c r="F303" s="223"/>
      <c r="G303" s="223"/>
      <c r="H303" s="223"/>
      <c r="I303" s="223"/>
      <c r="J303" s="223"/>
      <c r="K303" s="223"/>
      <c r="L303" s="223"/>
      <c r="M303" s="223"/>
      <c r="N303" s="223"/>
      <c r="O303" s="223"/>
      <c r="P303" s="223"/>
      <c r="Q303" s="223"/>
      <c r="R303" s="223"/>
      <c r="S303" s="223"/>
      <c r="T303" s="223"/>
      <c r="U303" s="223"/>
      <c r="V303" s="223"/>
      <c r="W303" s="223"/>
      <c r="X303" s="223"/>
      <c r="Y303" s="223"/>
      <c r="Z303" s="223"/>
      <c r="AA303" s="223"/>
      <c r="AB303" s="223"/>
      <c r="AC303" s="223"/>
      <c r="AD303" s="223"/>
      <c r="AE303" s="223"/>
      <c r="AF303" s="223"/>
      <c r="AG303" s="223"/>
      <c r="AH303" s="223"/>
      <c r="AI303" s="223"/>
      <c r="AJ303" s="223"/>
      <c r="AK303" s="223"/>
      <c r="AL303" s="223"/>
      <c r="AM303" s="223"/>
      <c r="AN303" s="223"/>
      <c r="AO303" s="223"/>
      <c r="AP303" s="223"/>
      <c r="AQ303" s="223"/>
      <c r="AR303" s="223"/>
      <c r="AS303" s="223"/>
      <c r="AT303" s="223"/>
      <c r="AU303" s="223"/>
      <c r="AV303" s="223"/>
      <c r="AW303" s="223"/>
      <c r="AX303" s="223"/>
      <c r="AY303" s="223"/>
      <c r="AZ303" s="223"/>
      <c r="BA303" s="223"/>
      <c r="BB303" s="223"/>
      <c r="BC303" s="223"/>
      <c r="BD303" s="223"/>
      <c r="BE303" s="223"/>
      <c r="BF303" s="223"/>
      <c r="BG303" s="223"/>
      <c r="BH303" s="223"/>
      <c r="BI303" s="223"/>
      <c r="BJ303" s="223"/>
      <c r="BK303" s="223"/>
      <c r="BL303" s="223"/>
      <c r="BM303" s="224">
        <v>517.70799999999997</v>
      </c>
    </row>
    <row r="304" spans="1:65">
      <c r="A304" s="30"/>
      <c r="B304" s="3" t="s">
        <v>260</v>
      </c>
      <c r="C304" s="29"/>
      <c r="D304" s="225">
        <v>0</v>
      </c>
      <c r="E304" s="222"/>
      <c r="F304" s="223"/>
      <c r="G304" s="223"/>
      <c r="H304" s="223"/>
      <c r="I304" s="223"/>
      <c r="J304" s="223"/>
      <c r="K304" s="223"/>
      <c r="L304" s="223"/>
      <c r="M304" s="223"/>
      <c r="N304" s="223"/>
      <c r="O304" s="223"/>
      <c r="P304" s="223"/>
      <c r="Q304" s="223"/>
      <c r="R304" s="223"/>
      <c r="S304" s="223"/>
      <c r="T304" s="223"/>
      <c r="U304" s="223"/>
      <c r="V304" s="223"/>
      <c r="W304" s="223"/>
      <c r="X304" s="223"/>
      <c r="Y304" s="223"/>
      <c r="Z304" s="223"/>
      <c r="AA304" s="223"/>
      <c r="AB304" s="223"/>
      <c r="AC304" s="223"/>
      <c r="AD304" s="223"/>
      <c r="AE304" s="223"/>
      <c r="AF304" s="223"/>
      <c r="AG304" s="223"/>
      <c r="AH304" s="223"/>
      <c r="AI304" s="223"/>
      <c r="AJ304" s="223"/>
      <c r="AK304" s="223"/>
      <c r="AL304" s="223"/>
      <c r="AM304" s="223"/>
      <c r="AN304" s="223"/>
      <c r="AO304" s="223"/>
      <c r="AP304" s="223"/>
      <c r="AQ304" s="223"/>
      <c r="AR304" s="223"/>
      <c r="AS304" s="223"/>
      <c r="AT304" s="223"/>
      <c r="AU304" s="223"/>
      <c r="AV304" s="223"/>
      <c r="AW304" s="223"/>
      <c r="AX304" s="223"/>
      <c r="AY304" s="223"/>
      <c r="AZ304" s="223"/>
      <c r="BA304" s="223"/>
      <c r="BB304" s="223"/>
      <c r="BC304" s="223"/>
      <c r="BD304" s="223"/>
      <c r="BE304" s="223"/>
      <c r="BF304" s="223"/>
      <c r="BG304" s="223"/>
      <c r="BH304" s="223"/>
      <c r="BI304" s="223"/>
      <c r="BJ304" s="223"/>
      <c r="BK304" s="223"/>
      <c r="BL304" s="223"/>
      <c r="BM304" s="224">
        <v>20</v>
      </c>
    </row>
    <row r="305" spans="1:65">
      <c r="A305" s="30"/>
      <c r="B305" s="3" t="s">
        <v>86</v>
      </c>
      <c r="C305" s="29"/>
      <c r="D305" s="13">
        <v>0</v>
      </c>
      <c r="E305" s="14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5.6402450802384152E-4</v>
      </c>
      <c r="E306" s="14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 t="s">
        <v>263</v>
      </c>
      <c r="E307" s="14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636</v>
      </c>
      <c r="BM309" s="28" t="s">
        <v>317</v>
      </c>
    </row>
    <row r="310" spans="1:65" ht="15">
      <c r="A310" s="25" t="s">
        <v>44</v>
      </c>
      <c r="B310" s="18" t="s">
        <v>110</v>
      </c>
      <c r="C310" s="15" t="s">
        <v>111</v>
      </c>
      <c r="D310" s="16" t="s">
        <v>339</v>
      </c>
      <c r="E310" s="14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228</v>
      </c>
      <c r="C311" s="9" t="s">
        <v>228</v>
      </c>
      <c r="D311" s="10" t="s">
        <v>112</v>
      </c>
      <c r="E311" s="14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98</v>
      </c>
      <c r="E312" s="14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0</v>
      </c>
    </row>
    <row r="313" spans="1:65">
      <c r="A313" s="30"/>
      <c r="B313" s="19"/>
      <c r="C313" s="9"/>
      <c r="D313" s="26"/>
      <c r="E313" s="14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0</v>
      </c>
    </row>
    <row r="314" spans="1:65">
      <c r="A314" s="30"/>
      <c r="B314" s="18">
        <v>1</v>
      </c>
      <c r="C314" s="14">
        <v>1</v>
      </c>
      <c r="D314" s="221">
        <v>150</v>
      </c>
      <c r="E314" s="222"/>
      <c r="F314" s="223"/>
      <c r="G314" s="223"/>
      <c r="H314" s="223"/>
      <c r="I314" s="223"/>
      <c r="J314" s="223"/>
      <c r="K314" s="223"/>
      <c r="L314" s="223"/>
      <c r="M314" s="223"/>
      <c r="N314" s="223"/>
      <c r="O314" s="223"/>
      <c r="P314" s="223"/>
      <c r="Q314" s="223"/>
      <c r="R314" s="223"/>
      <c r="S314" s="223"/>
      <c r="T314" s="223"/>
      <c r="U314" s="223"/>
      <c r="V314" s="223"/>
      <c r="W314" s="223"/>
      <c r="X314" s="223"/>
      <c r="Y314" s="223"/>
      <c r="Z314" s="223"/>
      <c r="AA314" s="223"/>
      <c r="AB314" s="223"/>
      <c r="AC314" s="223"/>
      <c r="AD314" s="223"/>
      <c r="AE314" s="223"/>
      <c r="AF314" s="223"/>
      <c r="AG314" s="223"/>
      <c r="AH314" s="223"/>
      <c r="AI314" s="223"/>
      <c r="AJ314" s="223"/>
      <c r="AK314" s="223"/>
      <c r="AL314" s="223"/>
      <c r="AM314" s="223"/>
      <c r="AN314" s="223"/>
      <c r="AO314" s="223"/>
      <c r="AP314" s="223"/>
      <c r="AQ314" s="223"/>
      <c r="AR314" s="223"/>
      <c r="AS314" s="223"/>
      <c r="AT314" s="223"/>
      <c r="AU314" s="223"/>
      <c r="AV314" s="223"/>
      <c r="AW314" s="223"/>
      <c r="AX314" s="223"/>
      <c r="AY314" s="223"/>
      <c r="AZ314" s="223"/>
      <c r="BA314" s="223"/>
      <c r="BB314" s="223"/>
      <c r="BC314" s="223"/>
      <c r="BD314" s="223"/>
      <c r="BE314" s="223"/>
      <c r="BF314" s="223"/>
      <c r="BG314" s="223"/>
      <c r="BH314" s="223"/>
      <c r="BI314" s="223"/>
      <c r="BJ314" s="223"/>
      <c r="BK314" s="223"/>
      <c r="BL314" s="223"/>
      <c r="BM314" s="224">
        <v>1</v>
      </c>
    </row>
    <row r="315" spans="1:65">
      <c r="A315" s="30"/>
      <c r="B315" s="19">
        <v>1</v>
      </c>
      <c r="C315" s="9">
        <v>2</v>
      </c>
      <c r="D315" s="225">
        <v>140.00000000000003</v>
      </c>
      <c r="E315" s="222"/>
      <c r="F315" s="223"/>
      <c r="G315" s="223"/>
      <c r="H315" s="223"/>
      <c r="I315" s="223"/>
      <c r="J315" s="223"/>
      <c r="K315" s="223"/>
      <c r="L315" s="223"/>
      <c r="M315" s="223"/>
      <c r="N315" s="223"/>
      <c r="O315" s="223"/>
      <c r="P315" s="223"/>
      <c r="Q315" s="223"/>
      <c r="R315" s="223"/>
      <c r="S315" s="223"/>
      <c r="T315" s="223"/>
      <c r="U315" s="223"/>
      <c r="V315" s="223"/>
      <c r="W315" s="223"/>
      <c r="X315" s="223"/>
      <c r="Y315" s="223"/>
      <c r="Z315" s="223"/>
      <c r="AA315" s="223"/>
      <c r="AB315" s="223"/>
      <c r="AC315" s="223"/>
      <c r="AD315" s="223"/>
      <c r="AE315" s="223"/>
      <c r="AF315" s="223"/>
      <c r="AG315" s="223"/>
      <c r="AH315" s="223"/>
      <c r="AI315" s="223"/>
      <c r="AJ315" s="223"/>
      <c r="AK315" s="223"/>
      <c r="AL315" s="223"/>
      <c r="AM315" s="223"/>
      <c r="AN315" s="223"/>
      <c r="AO315" s="223"/>
      <c r="AP315" s="223"/>
      <c r="AQ315" s="223"/>
      <c r="AR315" s="223"/>
      <c r="AS315" s="223"/>
      <c r="AT315" s="223"/>
      <c r="AU315" s="223"/>
      <c r="AV315" s="223"/>
      <c r="AW315" s="223"/>
      <c r="AX315" s="223"/>
      <c r="AY315" s="223"/>
      <c r="AZ315" s="223"/>
      <c r="BA315" s="223"/>
      <c r="BB315" s="223"/>
      <c r="BC315" s="223"/>
      <c r="BD315" s="223"/>
      <c r="BE315" s="223"/>
      <c r="BF315" s="223"/>
      <c r="BG315" s="223"/>
      <c r="BH315" s="223"/>
      <c r="BI315" s="223"/>
      <c r="BJ315" s="223"/>
      <c r="BK315" s="223"/>
      <c r="BL315" s="223"/>
      <c r="BM315" s="224">
        <v>15</v>
      </c>
    </row>
    <row r="316" spans="1:65">
      <c r="A316" s="30"/>
      <c r="B316" s="20" t="s">
        <v>258</v>
      </c>
      <c r="C316" s="12"/>
      <c r="D316" s="227">
        <v>145</v>
      </c>
      <c r="E316" s="222"/>
      <c r="F316" s="223"/>
      <c r="G316" s="223"/>
      <c r="H316" s="223"/>
      <c r="I316" s="223"/>
      <c r="J316" s="223"/>
      <c r="K316" s="223"/>
      <c r="L316" s="223"/>
      <c r="M316" s="223"/>
      <c r="N316" s="223"/>
      <c r="O316" s="223"/>
      <c r="P316" s="223"/>
      <c r="Q316" s="223"/>
      <c r="R316" s="223"/>
      <c r="S316" s="223"/>
      <c r="T316" s="223"/>
      <c r="U316" s="223"/>
      <c r="V316" s="223"/>
      <c r="W316" s="223"/>
      <c r="X316" s="223"/>
      <c r="Y316" s="223"/>
      <c r="Z316" s="223"/>
      <c r="AA316" s="223"/>
      <c r="AB316" s="223"/>
      <c r="AC316" s="223"/>
      <c r="AD316" s="223"/>
      <c r="AE316" s="223"/>
      <c r="AF316" s="223"/>
      <c r="AG316" s="223"/>
      <c r="AH316" s="223"/>
      <c r="AI316" s="223"/>
      <c r="AJ316" s="223"/>
      <c r="AK316" s="223"/>
      <c r="AL316" s="223"/>
      <c r="AM316" s="223"/>
      <c r="AN316" s="223"/>
      <c r="AO316" s="223"/>
      <c r="AP316" s="223"/>
      <c r="AQ316" s="223"/>
      <c r="AR316" s="223"/>
      <c r="AS316" s="223"/>
      <c r="AT316" s="223"/>
      <c r="AU316" s="223"/>
      <c r="AV316" s="223"/>
      <c r="AW316" s="223"/>
      <c r="AX316" s="223"/>
      <c r="AY316" s="223"/>
      <c r="AZ316" s="223"/>
      <c r="BA316" s="223"/>
      <c r="BB316" s="223"/>
      <c r="BC316" s="223"/>
      <c r="BD316" s="223"/>
      <c r="BE316" s="223"/>
      <c r="BF316" s="223"/>
      <c r="BG316" s="223"/>
      <c r="BH316" s="223"/>
      <c r="BI316" s="223"/>
      <c r="BJ316" s="223"/>
      <c r="BK316" s="223"/>
      <c r="BL316" s="223"/>
      <c r="BM316" s="224">
        <v>16</v>
      </c>
    </row>
    <row r="317" spans="1:65">
      <c r="A317" s="30"/>
      <c r="B317" s="3" t="s">
        <v>259</v>
      </c>
      <c r="C317" s="29"/>
      <c r="D317" s="225">
        <v>145</v>
      </c>
      <c r="E317" s="222"/>
      <c r="F317" s="223"/>
      <c r="G317" s="223"/>
      <c r="H317" s="223"/>
      <c r="I317" s="223"/>
      <c r="J317" s="223"/>
      <c r="K317" s="223"/>
      <c r="L317" s="223"/>
      <c r="M317" s="223"/>
      <c r="N317" s="223"/>
      <c r="O317" s="223"/>
      <c r="P317" s="223"/>
      <c r="Q317" s="223"/>
      <c r="R317" s="223"/>
      <c r="S317" s="223"/>
      <c r="T317" s="223"/>
      <c r="U317" s="223"/>
      <c r="V317" s="223"/>
      <c r="W317" s="223"/>
      <c r="X317" s="223"/>
      <c r="Y317" s="223"/>
      <c r="Z317" s="223"/>
      <c r="AA317" s="223"/>
      <c r="AB317" s="223"/>
      <c r="AC317" s="223"/>
      <c r="AD317" s="223"/>
      <c r="AE317" s="223"/>
      <c r="AF317" s="223"/>
      <c r="AG317" s="223"/>
      <c r="AH317" s="223"/>
      <c r="AI317" s="223"/>
      <c r="AJ317" s="223"/>
      <c r="AK317" s="223"/>
      <c r="AL317" s="223"/>
      <c r="AM317" s="223"/>
      <c r="AN317" s="223"/>
      <c r="AO317" s="223"/>
      <c r="AP317" s="223"/>
      <c r="AQ317" s="223"/>
      <c r="AR317" s="223"/>
      <c r="AS317" s="223"/>
      <c r="AT317" s="223"/>
      <c r="AU317" s="223"/>
      <c r="AV317" s="223"/>
      <c r="AW317" s="223"/>
      <c r="AX317" s="223"/>
      <c r="AY317" s="223"/>
      <c r="AZ317" s="223"/>
      <c r="BA317" s="223"/>
      <c r="BB317" s="223"/>
      <c r="BC317" s="223"/>
      <c r="BD317" s="223"/>
      <c r="BE317" s="223"/>
      <c r="BF317" s="223"/>
      <c r="BG317" s="223"/>
      <c r="BH317" s="223"/>
      <c r="BI317" s="223"/>
      <c r="BJ317" s="223"/>
      <c r="BK317" s="223"/>
      <c r="BL317" s="223"/>
      <c r="BM317" s="224">
        <v>145</v>
      </c>
    </row>
    <row r="318" spans="1:65">
      <c r="A318" s="30"/>
      <c r="B318" s="3" t="s">
        <v>260</v>
      </c>
      <c r="C318" s="29"/>
      <c r="D318" s="225">
        <v>7.0710678118654551</v>
      </c>
      <c r="E318" s="222"/>
      <c r="F318" s="223"/>
      <c r="G318" s="223"/>
      <c r="H318" s="223"/>
      <c r="I318" s="223"/>
      <c r="J318" s="223"/>
      <c r="K318" s="223"/>
      <c r="L318" s="223"/>
      <c r="M318" s="223"/>
      <c r="N318" s="223"/>
      <c r="O318" s="223"/>
      <c r="P318" s="223"/>
      <c r="Q318" s="223"/>
      <c r="R318" s="223"/>
      <c r="S318" s="223"/>
      <c r="T318" s="223"/>
      <c r="U318" s="223"/>
      <c r="V318" s="223"/>
      <c r="W318" s="223"/>
      <c r="X318" s="223"/>
      <c r="Y318" s="223"/>
      <c r="Z318" s="223"/>
      <c r="AA318" s="223"/>
      <c r="AB318" s="223"/>
      <c r="AC318" s="223"/>
      <c r="AD318" s="223"/>
      <c r="AE318" s="223"/>
      <c r="AF318" s="223"/>
      <c r="AG318" s="223"/>
      <c r="AH318" s="223"/>
      <c r="AI318" s="223"/>
      <c r="AJ318" s="223"/>
      <c r="AK318" s="223"/>
      <c r="AL318" s="223"/>
      <c r="AM318" s="223"/>
      <c r="AN318" s="223"/>
      <c r="AO318" s="223"/>
      <c r="AP318" s="223"/>
      <c r="AQ318" s="223"/>
      <c r="AR318" s="223"/>
      <c r="AS318" s="223"/>
      <c r="AT318" s="223"/>
      <c r="AU318" s="223"/>
      <c r="AV318" s="223"/>
      <c r="AW318" s="223"/>
      <c r="AX318" s="223"/>
      <c r="AY318" s="223"/>
      <c r="AZ318" s="223"/>
      <c r="BA318" s="223"/>
      <c r="BB318" s="223"/>
      <c r="BC318" s="223"/>
      <c r="BD318" s="223"/>
      <c r="BE318" s="223"/>
      <c r="BF318" s="223"/>
      <c r="BG318" s="223"/>
      <c r="BH318" s="223"/>
      <c r="BI318" s="223"/>
      <c r="BJ318" s="223"/>
      <c r="BK318" s="223"/>
      <c r="BL318" s="223"/>
      <c r="BM318" s="224">
        <v>21</v>
      </c>
    </row>
    <row r="319" spans="1:65">
      <c r="A319" s="30"/>
      <c r="B319" s="3" t="s">
        <v>86</v>
      </c>
      <c r="C319" s="29"/>
      <c r="D319" s="13">
        <v>4.8765984909416929E-2</v>
      </c>
      <c r="E319" s="14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261</v>
      </c>
      <c r="C320" s="29"/>
      <c r="D320" s="13">
        <v>0</v>
      </c>
      <c r="E320" s="14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262</v>
      </c>
      <c r="C321" s="47"/>
      <c r="D321" s="45" t="s">
        <v>263</v>
      </c>
      <c r="E321" s="14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637</v>
      </c>
      <c r="BM323" s="28" t="s">
        <v>317</v>
      </c>
    </row>
    <row r="324" spans="1:65" ht="15">
      <c r="A324" s="25" t="s">
        <v>45</v>
      </c>
      <c r="B324" s="18" t="s">
        <v>110</v>
      </c>
      <c r="C324" s="15" t="s">
        <v>111</v>
      </c>
      <c r="D324" s="16" t="s">
        <v>339</v>
      </c>
      <c r="E324" s="14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228</v>
      </c>
      <c r="C325" s="9" t="s">
        <v>228</v>
      </c>
      <c r="D325" s="10" t="s">
        <v>112</v>
      </c>
      <c r="E325" s="14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98</v>
      </c>
      <c r="E326" s="14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0</v>
      </c>
    </row>
    <row r="327" spans="1:65">
      <c r="A327" s="30"/>
      <c r="B327" s="19"/>
      <c r="C327" s="9"/>
      <c r="D327" s="26"/>
      <c r="E327" s="14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0</v>
      </c>
    </row>
    <row r="328" spans="1:65">
      <c r="A328" s="30"/>
      <c r="B328" s="18">
        <v>1</v>
      </c>
      <c r="C328" s="14">
        <v>1</v>
      </c>
      <c r="D328" s="221">
        <v>100</v>
      </c>
      <c r="E328" s="222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3"/>
      <c r="T328" s="223"/>
      <c r="U328" s="223"/>
      <c r="V328" s="223"/>
      <c r="W328" s="223"/>
      <c r="X328" s="223"/>
      <c r="Y328" s="223"/>
      <c r="Z328" s="223"/>
      <c r="AA328" s="223"/>
      <c r="AB328" s="223"/>
      <c r="AC328" s="223"/>
      <c r="AD328" s="223"/>
      <c r="AE328" s="223"/>
      <c r="AF328" s="223"/>
      <c r="AG328" s="223"/>
      <c r="AH328" s="223"/>
      <c r="AI328" s="223"/>
      <c r="AJ328" s="223"/>
      <c r="AK328" s="223"/>
      <c r="AL328" s="223"/>
      <c r="AM328" s="223"/>
      <c r="AN328" s="223"/>
      <c r="AO328" s="223"/>
      <c r="AP328" s="223"/>
      <c r="AQ328" s="223"/>
      <c r="AR328" s="223"/>
      <c r="AS328" s="223"/>
      <c r="AT328" s="223"/>
      <c r="AU328" s="223"/>
      <c r="AV328" s="223"/>
      <c r="AW328" s="223"/>
      <c r="AX328" s="223"/>
      <c r="AY328" s="223"/>
      <c r="AZ328" s="223"/>
      <c r="BA328" s="223"/>
      <c r="BB328" s="223"/>
      <c r="BC328" s="223"/>
      <c r="BD328" s="223"/>
      <c r="BE328" s="223"/>
      <c r="BF328" s="223"/>
      <c r="BG328" s="223"/>
      <c r="BH328" s="223"/>
      <c r="BI328" s="223"/>
      <c r="BJ328" s="223"/>
      <c r="BK328" s="223"/>
      <c r="BL328" s="223"/>
      <c r="BM328" s="224">
        <v>1</v>
      </c>
    </row>
    <row r="329" spans="1:65">
      <c r="A329" s="30"/>
      <c r="B329" s="19">
        <v>1</v>
      </c>
      <c r="C329" s="9">
        <v>2</v>
      </c>
      <c r="D329" s="225">
        <v>100</v>
      </c>
      <c r="E329" s="222"/>
      <c r="F329" s="223"/>
      <c r="G329" s="223"/>
      <c r="H329" s="223"/>
      <c r="I329" s="223"/>
      <c r="J329" s="223"/>
      <c r="K329" s="223"/>
      <c r="L329" s="223"/>
      <c r="M329" s="223"/>
      <c r="N329" s="223"/>
      <c r="O329" s="223"/>
      <c r="P329" s="223"/>
      <c r="Q329" s="223"/>
      <c r="R329" s="223"/>
      <c r="S329" s="223"/>
      <c r="T329" s="223"/>
      <c r="U329" s="223"/>
      <c r="V329" s="223"/>
      <c r="W329" s="223"/>
      <c r="X329" s="223"/>
      <c r="Y329" s="223"/>
      <c r="Z329" s="223"/>
      <c r="AA329" s="223"/>
      <c r="AB329" s="223"/>
      <c r="AC329" s="223"/>
      <c r="AD329" s="223"/>
      <c r="AE329" s="223"/>
      <c r="AF329" s="223"/>
      <c r="AG329" s="223"/>
      <c r="AH329" s="223"/>
      <c r="AI329" s="223"/>
      <c r="AJ329" s="223"/>
      <c r="AK329" s="223"/>
      <c r="AL329" s="223"/>
      <c r="AM329" s="223"/>
      <c r="AN329" s="223"/>
      <c r="AO329" s="223"/>
      <c r="AP329" s="223"/>
      <c r="AQ329" s="223"/>
      <c r="AR329" s="223"/>
      <c r="AS329" s="223"/>
      <c r="AT329" s="223"/>
      <c r="AU329" s="223"/>
      <c r="AV329" s="223"/>
      <c r="AW329" s="223"/>
      <c r="AX329" s="223"/>
      <c r="AY329" s="223"/>
      <c r="AZ329" s="223"/>
      <c r="BA329" s="223"/>
      <c r="BB329" s="223"/>
      <c r="BC329" s="223"/>
      <c r="BD329" s="223"/>
      <c r="BE329" s="223"/>
      <c r="BF329" s="223"/>
      <c r="BG329" s="223"/>
      <c r="BH329" s="223"/>
      <c r="BI329" s="223"/>
      <c r="BJ329" s="223"/>
      <c r="BK329" s="223"/>
      <c r="BL329" s="223"/>
      <c r="BM329" s="224">
        <v>16</v>
      </c>
    </row>
    <row r="330" spans="1:65">
      <c r="A330" s="30"/>
      <c r="B330" s="20" t="s">
        <v>258</v>
      </c>
      <c r="C330" s="12"/>
      <c r="D330" s="227">
        <v>100</v>
      </c>
      <c r="E330" s="222"/>
      <c r="F330" s="223"/>
      <c r="G330" s="223"/>
      <c r="H330" s="223"/>
      <c r="I330" s="223"/>
      <c r="J330" s="223"/>
      <c r="K330" s="223"/>
      <c r="L330" s="223"/>
      <c r="M330" s="223"/>
      <c r="N330" s="223"/>
      <c r="O330" s="223"/>
      <c r="P330" s="223"/>
      <c r="Q330" s="223"/>
      <c r="R330" s="223"/>
      <c r="S330" s="223"/>
      <c r="T330" s="223"/>
      <c r="U330" s="223"/>
      <c r="V330" s="223"/>
      <c r="W330" s="223"/>
      <c r="X330" s="223"/>
      <c r="Y330" s="223"/>
      <c r="Z330" s="223"/>
      <c r="AA330" s="223"/>
      <c r="AB330" s="223"/>
      <c r="AC330" s="223"/>
      <c r="AD330" s="223"/>
      <c r="AE330" s="223"/>
      <c r="AF330" s="223"/>
      <c r="AG330" s="223"/>
      <c r="AH330" s="223"/>
      <c r="AI330" s="223"/>
      <c r="AJ330" s="223"/>
      <c r="AK330" s="223"/>
      <c r="AL330" s="223"/>
      <c r="AM330" s="223"/>
      <c r="AN330" s="223"/>
      <c r="AO330" s="223"/>
      <c r="AP330" s="223"/>
      <c r="AQ330" s="223"/>
      <c r="AR330" s="223"/>
      <c r="AS330" s="223"/>
      <c r="AT330" s="223"/>
      <c r="AU330" s="223"/>
      <c r="AV330" s="223"/>
      <c r="AW330" s="223"/>
      <c r="AX330" s="223"/>
      <c r="AY330" s="223"/>
      <c r="AZ330" s="223"/>
      <c r="BA330" s="223"/>
      <c r="BB330" s="223"/>
      <c r="BC330" s="223"/>
      <c r="BD330" s="223"/>
      <c r="BE330" s="223"/>
      <c r="BF330" s="223"/>
      <c r="BG330" s="223"/>
      <c r="BH330" s="223"/>
      <c r="BI330" s="223"/>
      <c r="BJ330" s="223"/>
      <c r="BK330" s="223"/>
      <c r="BL330" s="223"/>
      <c r="BM330" s="224">
        <v>16</v>
      </c>
    </row>
    <row r="331" spans="1:65">
      <c r="A331" s="30"/>
      <c r="B331" s="3" t="s">
        <v>259</v>
      </c>
      <c r="C331" s="29"/>
      <c r="D331" s="225">
        <v>100</v>
      </c>
      <c r="E331" s="222"/>
      <c r="F331" s="223"/>
      <c r="G331" s="223"/>
      <c r="H331" s="223"/>
      <c r="I331" s="223"/>
      <c r="J331" s="223"/>
      <c r="K331" s="223"/>
      <c r="L331" s="223"/>
      <c r="M331" s="223"/>
      <c r="N331" s="223"/>
      <c r="O331" s="223"/>
      <c r="P331" s="223"/>
      <c r="Q331" s="223"/>
      <c r="R331" s="223"/>
      <c r="S331" s="223"/>
      <c r="T331" s="223"/>
      <c r="U331" s="223"/>
      <c r="V331" s="223"/>
      <c r="W331" s="223"/>
      <c r="X331" s="223"/>
      <c r="Y331" s="223"/>
      <c r="Z331" s="223"/>
      <c r="AA331" s="223"/>
      <c r="AB331" s="223"/>
      <c r="AC331" s="223"/>
      <c r="AD331" s="223"/>
      <c r="AE331" s="223"/>
      <c r="AF331" s="223"/>
      <c r="AG331" s="223"/>
      <c r="AH331" s="223"/>
      <c r="AI331" s="223"/>
      <c r="AJ331" s="223"/>
      <c r="AK331" s="223"/>
      <c r="AL331" s="223"/>
      <c r="AM331" s="223"/>
      <c r="AN331" s="223"/>
      <c r="AO331" s="223"/>
      <c r="AP331" s="223"/>
      <c r="AQ331" s="223"/>
      <c r="AR331" s="223"/>
      <c r="AS331" s="223"/>
      <c r="AT331" s="223"/>
      <c r="AU331" s="223"/>
      <c r="AV331" s="223"/>
      <c r="AW331" s="223"/>
      <c r="AX331" s="223"/>
      <c r="AY331" s="223"/>
      <c r="AZ331" s="223"/>
      <c r="BA331" s="223"/>
      <c r="BB331" s="223"/>
      <c r="BC331" s="223"/>
      <c r="BD331" s="223"/>
      <c r="BE331" s="223"/>
      <c r="BF331" s="223"/>
      <c r="BG331" s="223"/>
      <c r="BH331" s="223"/>
      <c r="BI331" s="223"/>
      <c r="BJ331" s="223"/>
      <c r="BK331" s="223"/>
      <c r="BL331" s="223"/>
      <c r="BM331" s="224">
        <v>100</v>
      </c>
    </row>
    <row r="332" spans="1:65">
      <c r="A332" s="30"/>
      <c r="B332" s="3" t="s">
        <v>260</v>
      </c>
      <c r="C332" s="29"/>
      <c r="D332" s="225">
        <v>0</v>
      </c>
      <c r="E332" s="222"/>
      <c r="F332" s="223"/>
      <c r="G332" s="223"/>
      <c r="H332" s="223"/>
      <c r="I332" s="223"/>
      <c r="J332" s="223"/>
      <c r="K332" s="223"/>
      <c r="L332" s="223"/>
      <c r="M332" s="223"/>
      <c r="N332" s="223"/>
      <c r="O332" s="223"/>
      <c r="P332" s="223"/>
      <c r="Q332" s="223"/>
      <c r="R332" s="223"/>
      <c r="S332" s="223"/>
      <c r="T332" s="223"/>
      <c r="U332" s="223"/>
      <c r="V332" s="223"/>
      <c r="W332" s="223"/>
      <c r="X332" s="223"/>
      <c r="Y332" s="223"/>
      <c r="Z332" s="223"/>
      <c r="AA332" s="223"/>
      <c r="AB332" s="223"/>
      <c r="AC332" s="223"/>
      <c r="AD332" s="223"/>
      <c r="AE332" s="223"/>
      <c r="AF332" s="223"/>
      <c r="AG332" s="223"/>
      <c r="AH332" s="223"/>
      <c r="AI332" s="223"/>
      <c r="AJ332" s="223"/>
      <c r="AK332" s="223"/>
      <c r="AL332" s="223"/>
      <c r="AM332" s="223"/>
      <c r="AN332" s="223"/>
      <c r="AO332" s="223"/>
      <c r="AP332" s="223"/>
      <c r="AQ332" s="223"/>
      <c r="AR332" s="223"/>
      <c r="AS332" s="223"/>
      <c r="AT332" s="223"/>
      <c r="AU332" s="223"/>
      <c r="AV332" s="223"/>
      <c r="AW332" s="223"/>
      <c r="AX332" s="223"/>
      <c r="AY332" s="223"/>
      <c r="AZ332" s="223"/>
      <c r="BA332" s="223"/>
      <c r="BB332" s="223"/>
      <c r="BC332" s="223"/>
      <c r="BD332" s="223"/>
      <c r="BE332" s="223"/>
      <c r="BF332" s="223"/>
      <c r="BG332" s="223"/>
      <c r="BH332" s="223"/>
      <c r="BI332" s="223"/>
      <c r="BJ332" s="223"/>
      <c r="BK332" s="223"/>
      <c r="BL332" s="223"/>
      <c r="BM332" s="224">
        <v>22</v>
      </c>
    </row>
    <row r="333" spans="1:65">
      <c r="A333" s="30"/>
      <c r="B333" s="3" t="s">
        <v>86</v>
      </c>
      <c r="C333" s="29"/>
      <c r="D333" s="13">
        <v>0</v>
      </c>
      <c r="E333" s="14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261</v>
      </c>
      <c r="C334" s="29"/>
      <c r="D334" s="13">
        <v>0</v>
      </c>
      <c r="E334" s="14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262</v>
      </c>
      <c r="C335" s="47"/>
      <c r="D335" s="45" t="s">
        <v>263</v>
      </c>
      <c r="E335" s="14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65:65">
      <c r="BM337" s="55"/>
    </row>
    <row r="338" spans="65:65">
      <c r="BM338" s="55"/>
    </row>
    <row r="339" spans="65:65">
      <c r="BM339" s="55"/>
    </row>
    <row r="340" spans="65:65">
      <c r="BM340" s="55"/>
    </row>
    <row r="341" spans="65:65">
      <c r="BM341" s="55"/>
    </row>
    <row r="342" spans="65:65">
      <c r="BM342" s="55"/>
    </row>
    <row r="343" spans="65:65">
      <c r="BM343" s="55"/>
    </row>
    <row r="344" spans="65:65">
      <c r="BM344" s="55"/>
    </row>
    <row r="345" spans="65:65">
      <c r="BM345" s="55"/>
    </row>
    <row r="346" spans="65:65">
      <c r="BM346" s="55"/>
    </row>
    <row r="347" spans="65:65">
      <c r="BM347" s="55"/>
    </row>
    <row r="348" spans="65:65">
      <c r="BM348" s="55"/>
    </row>
    <row r="349" spans="65:65">
      <c r="BM349" s="55"/>
    </row>
    <row r="350" spans="65:65">
      <c r="BM350" s="55"/>
    </row>
    <row r="351" spans="65:65">
      <c r="BM351" s="55"/>
    </row>
    <row r="352" spans="65:65">
      <c r="BM352" s="55"/>
    </row>
    <row r="353" spans="65:65">
      <c r="BM353" s="55"/>
    </row>
    <row r="354" spans="65:65">
      <c r="BM354" s="55"/>
    </row>
    <row r="355" spans="65:65">
      <c r="BM355" s="55"/>
    </row>
    <row r="356" spans="65:65">
      <c r="BM356" s="55"/>
    </row>
    <row r="357" spans="65:65">
      <c r="BM357" s="55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6"/>
    </row>
    <row r="390" spans="65:65">
      <c r="BM390" s="57"/>
    </row>
    <row r="391" spans="65:65">
      <c r="BM391" s="57"/>
    </row>
    <row r="392" spans="65:65">
      <c r="BM392" s="57"/>
    </row>
    <row r="393" spans="65:65">
      <c r="BM393" s="57"/>
    </row>
    <row r="394" spans="65:65">
      <c r="BM394" s="57"/>
    </row>
    <row r="395" spans="65:65">
      <c r="BM395" s="57"/>
    </row>
    <row r="396" spans="65:65">
      <c r="BM396" s="57"/>
    </row>
    <row r="397" spans="65:65">
      <c r="BM397" s="57"/>
    </row>
    <row r="398" spans="65:65">
      <c r="BM398" s="57"/>
    </row>
    <row r="399" spans="65:65">
      <c r="BM399" s="57"/>
    </row>
    <row r="400" spans="65:65">
      <c r="BM400" s="57"/>
    </row>
    <row r="401" spans="65:65">
      <c r="BM401" s="57"/>
    </row>
    <row r="402" spans="65:65">
      <c r="BM402" s="57"/>
    </row>
    <row r="403" spans="65:65">
      <c r="BM403" s="57"/>
    </row>
    <row r="404" spans="65:65">
      <c r="BM404" s="57"/>
    </row>
    <row r="405" spans="65:65">
      <c r="BM405" s="57"/>
    </row>
    <row r="406" spans="65:65">
      <c r="BM406" s="57"/>
    </row>
    <row r="407" spans="65:65">
      <c r="BM407" s="57"/>
    </row>
    <row r="408" spans="65:65">
      <c r="BM408" s="57"/>
    </row>
    <row r="409" spans="65:65">
      <c r="BM409" s="57"/>
    </row>
    <row r="410" spans="65:65">
      <c r="BM410" s="57"/>
    </row>
    <row r="411" spans="65:65">
      <c r="BM411" s="57"/>
    </row>
    <row r="412" spans="65:65">
      <c r="BM412" s="57"/>
    </row>
    <row r="413" spans="65:65">
      <c r="BM413" s="57"/>
    </row>
    <row r="414" spans="65:65">
      <c r="BM414" s="57"/>
    </row>
    <row r="415" spans="65:65">
      <c r="BM415" s="57"/>
    </row>
    <row r="416" spans="65:65">
      <c r="BM416" s="57"/>
    </row>
    <row r="417" spans="65:65">
      <c r="BM417" s="57"/>
    </row>
    <row r="418" spans="65:65">
      <c r="BM418" s="57"/>
    </row>
    <row r="419" spans="65:65">
      <c r="BM419" s="57"/>
    </row>
    <row r="420" spans="65:65">
      <c r="BM420" s="57"/>
    </row>
    <row r="421" spans="65:65">
      <c r="BM421" s="57"/>
    </row>
    <row r="422" spans="65:65">
      <c r="BM422" s="57"/>
    </row>
    <row r="423" spans="65:65">
      <c r="BM423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B96DA-50FD-496E-9078-124403100201}">
  <sheetPr codeName="Sheet18"/>
  <dimension ref="A1:BN101"/>
  <sheetViews>
    <sheetView zoomScaleNormal="100" workbookViewId="0">
      <selection activeCell="S45" sqref="S45"/>
    </sheetView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638</v>
      </c>
      <c r="BM1" s="28" t="s">
        <v>317</v>
      </c>
    </row>
    <row r="2" spans="1:66" ht="18">
      <c r="A2" s="25" t="s">
        <v>484</v>
      </c>
      <c r="B2" s="18" t="s">
        <v>110</v>
      </c>
      <c r="C2" s="15" t="s">
        <v>111</v>
      </c>
      <c r="D2" s="16" t="s">
        <v>339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348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2.89</v>
      </c>
      <c r="E6" s="1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2.9</v>
      </c>
      <c r="E7" s="1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258</v>
      </c>
      <c r="C8" s="12"/>
      <c r="D8" s="23">
        <v>2.895</v>
      </c>
      <c r="E8" s="1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2.895</v>
      </c>
      <c r="E9" s="14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2.895</v>
      </c>
      <c r="BN9" s="28"/>
    </row>
    <row r="10" spans="1:66">
      <c r="A10" s="30"/>
      <c r="B10" s="3" t="s">
        <v>260</v>
      </c>
      <c r="C10" s="29"/>
      <c r="D10" s="24">
        <v>7.0710678118653244E-3</v>
      </c>
      <c r="E10" s="14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86</v>
      </c>
      <c r="C11" s="29"/>
      <c r="D11" s="13">
        <v>2.4425104704198014E-3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ECB6-D701-40F8-962F-7FBA8F9D8FC9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639</v>
      </c>
      <c r="BM1" s="28" t="s">
        <v>317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339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0.13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7">
        <v>1</v>
      </c>
    </row>
    <row r="7" spans="1:66">
      <c r="A7" s="30"/>
      <c r="B7" s="19">
        <v>1</v>
      </c>
      <c r="C7" s="9">
        <v>2</v>
      </c>
      <c r="D7" s="24">
        <v>0.13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7">
        <v>20</v>
      </c>
    </row>
    <row r="8" spans="1:66">
      <c r="A8" s="30"/>
      <c r="B8" s="20" t="s">
        <v>258</v>
      </c>
      <c r="C8" s="12"/>
      <c r="D8" s="210">
        <v>0.13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7">
        <v>16</v>
      </c>
    </row>
    <row r="9" spans="1:66">
      <c r="A9" s="30"/>
      <c r="B9" s="3" t="s">
        <v>259</v>
      </c>
      <c r="C9" s="29"/>
      <c r="D9" s="24">
        <v>0.13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7">
        <v>0.13</v>
      </c>
      <c r="BN9" s="28"/>
    </row>
    <row r="10" spans="1:66">
      <c r="A10" s="30"/>
      <c r="B10" s="3" t="s">
        <v>260</v>
      </c>
      <c r="C10" s="29"/>
      <c r="D10" s="24">
        <v>0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7">
        <v>26</v>
      </c>
    </row>
    <row r="11" spans="1:66">
      <c r="A11" s="30"/>
      <c r="B11" s="3" t="s">
        <v>86</v>
      </c>
      <c r="C11" s="29"/>
      <c r="D11" s="13">
        <v>0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640</v>
      </c>
      <c r="BM15" s="28" t="s">
        <v>317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339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228</v>
      </c>
      <c r="C17" s="9" t="s">
        <v>228</v>
      </c>
      <c r="D17" s="10" t="s">
        <v>112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5">
        <v>0.32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7">
        <v>1</v>
      </c>
    </row>
    <row r="21" spans="1:65">
      <c r="A21" s="30"/>
      <c r="B21" s="19">
        <v>1</v>
      </c>
      <c r="C21" s="9">
        <v>2</v>
      </c>
      <c r="D21" s="24">
        <v>0.28999999999999998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7">
        <v>20</v>
      </c>
    </row>
    <row r="22" spans="1:65">
      <c r="A22" s="30"/>
      <c r="B22" s="20" t="s">
        <v>258</v>
      </c>
      <c r="C22" s="12"/>
      <c r="D22" s="210">
        <v>0.30499999999999999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7">
        <v>16</v>
      </c>
    </row>
    <row r="23" spans="1:65">
      <c r="A23" s="30"/>
      <c r="B23" s="3" t="s">
        <v>259</v>
      </c>
      <c r="C23" s="29"/>
      <c r="D23" s="24">
        <v>0.30499999999999999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7">
        <v>0.30499999999999999</v>
      </c>
    </row>
    <row r="24" spans="1:65">
      <c r="A24" s="30"/>
      <c r="B24" s="3" t="s">
        <v>260</v>
      </c>
      <c r="C24" s="29"/>
      <c r="D24" s="24">
        <v>2.1213203435596444E-2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7">
        <v>26</v>
      </c>
    </row>
    <row r="25" spans="1:65">
      <c r="A25" s="30"/>
      <c r="B25" s="3" t="s">
        <v>86</v>
      </c>
      <c r="C25" s="29"/>
      <c r="D25" s="13">
        <v>6.9551486674086699E-2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5CCD-1200-4AD4-B0AA-C314E7749197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641</v>
      </c>
      <c r="BM1" s="28" t="s">
        <v>317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339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349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0.8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7">
        <v>1</v>
      </c>
    </row>
    <row r="7" spans="1:66">
      <c r="A7" s="30"/>
      <c r="B7" s="19">
        <v>1</v>
      </c>
      <c r="C7" s="9">
        <v>2</v>
      </c>
      <c r="D7" s="24">
        <v>0.8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7">
        <v>22</v>
      </c>
    </row>
    <row r="8" spans="1:66">
      <c r="A8" s="30"/>
      <c r="B8" s="20" t="s">
        <v>258</v>
      </c>
      <c r="C8" s="12"/>
      <c r="D8" s="210">
        <v>0.8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7">
        <v>16</v>
      </c>
    </row>
    <row r="9" spans="1:66">
      <c r="A9" s="30"/>
      <c r="B9" s="3" t="s">
        <v>259</v>
      </c>
      <c r="C9" s="29"/>
      <c r="D9" s="24">
        <v>0.8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7">
        <v>0.8</v>
      </c>
      <c r="BN9" s="28"/>
    </row>
    <row r="10" spans="1:66">
      <c r="A10" s="30"/>
      <c r="B10" s="3" t="s">
        <v>260</v>
      </c>
      <c r="C10" s="29"/>
      <c r="D10" s="24">
        <v>0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7">
        <v>28</v>
      </c>
    </row>
    <row r="11" spans="1:66">
      <c r="A11" s="30"/>
      <c r="B11" s="3" t="s">
        <v>86</v>
      </c>
      <c r="C11" s="29"/>
      <c r="D11" s="13">
        <v>0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642</v>
      </c>
      <c r="BM15" s="28" t="s">
        <v>317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339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228</v>
      </c>
      <c r="C17" s="9" t="s">
        <v>228</v>
      </c>
      <c r="D17" s="10" t="s">
        <v>112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349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1</v>
      </c>
    </row>
    <row r="19" spans="1:65">
      <c r="A19" s="30"/>
      <c r="B19" s="19"/>
      <c r="C19" s="9"/>
      <c r="D19" s="26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1</v>
      </c>
    </row>
    <row r="20" spans="1:65">
      <c r="A20" s="30"/>
      <c r="B20" s="18">
        <v>1</v>
      </c>
      <c r="C20" s="14">
        <v>1</v>
      </c>
      <c r="D20" s="211">
        <v>46.6</v>
      </c>
      <c r="E20" s="213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5">
        <v>1</v>
      </c>
    </row>
    <row r="21" spans="1:65">
      <c r="A21" s="30"/>
      <c r="B21" s="19">
        <v>1</v>
      </c>
      <c r="C21" s="9">
        <v>2</v>
      </c>
      <c r="D21" s="216">
        <v>47.8</v>
      </c>
      <c r="E21" s="213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5">
        <v>10</v>
      </c>
    </row>
    <row r="22" spans="1:65">
      <c r="A22" s="30"/>
      <c r="B22" s="20" t="s">
        <v>258</v>
      </c>
      <c r="C22" s="12"/>
      <c r="D22" s="220">
        <v>47.2</v>
      </c>
      <c r="E22" s="213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5">
        <v>16</v>
      </c>
    </row>
    <row r="23" spans="1:65">
      <c r="A23" s="30"/>
      <c r="B23" s="3" t="s">
        <v>259</v>
      </c>
      <c r="C23" s="29"/>
      <c r="D23" s="216">
        <v>47.2</v>
      </c>
      <c r="E23" s="213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5">
        <v>47.2</v>
      </c>
    </row>
    <row r="24" spans="1:65">
      <c r="A24" s="30"/>
      <c r="B24" s="3" t="s">
        <v>260</v>
      </c>
      <c r="C24" s="29"/>
      <c r="D24" s="216">
        <v>0.84852813742385402</v>
      </c>
      <c r="E24" s="213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5">
        <v>29</v>
      </c>
    </row>
    <row r="25" spans="1:65">
      <c r="A25" s="30"/>
      <c r="B25" s="3" t="s">
        <v>86</v>
      </c>
      <c r="C25" s="29"/>
      <c r="D25" s="13">
        <v>1.797729104711555E-2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643</v>
      </c>
      <c r="BM29" s="28" t="s">
        <v>317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339</v>
      </c>
      <c r="E30" s="14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228</v>
      </c>
      <c r="C31" s="9" t="s">
        <v>228</v>
      </c>
      <c r="D31" s="10" t="s">
        <v>112</v>
      </c>
      <c r="E31" s="14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349</v>
      </c>
      <c r="E32" s="14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21">
        <v>158</v>
      </c>
      <c r="E34" s="222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4">
        <v>1</v>
      </c>
    </row>
    <row r="35" spans="1:65">
      <c r="A35" s="30"/>
      <c r="B35" s="19">
        <v>1</v>
      </c>
      <c r="C35" s="9">
        <v>2</v>
      </c>
      <c r="D35" s="225">
        <v>155</v>
      </c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4">
        <v>24</v>
      </c>
    </row>
    <row r="36" spans="1:65">
      <c r="A36" s="30"/>
      <c r="B36" s="20" t="s">
        <v>258</v>
      </c>
      <c r="C36" s="12"/>
      <c r="D36" s="227">
        <v>156.5</v>
      </c>
      <c r="E36" s="222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4">
        <v>16</v>
      </c>
    </row>
    <row r="37" spans="1:65">
      <c r="A37" s="30"/>
      <c r="B37" s="3" t="s">
        <v>259</v>
      </c>
      <c r="C37" s="29"/>
      <c r="D37" s="225">
        <v>156.5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4">
        <v>156.5</v>
      </c>
    </row>
    <row r="38" spans="1:65">
      <c r="A38" s="30"/>
      <c r="B38" s="3" t="s">
        <v>260</v>
      </c>
      <c r="C38" s="29"/>
      <c r="D38" s="225">
        <v>2.1213203435596424</v>
      </c>
      <c r="E38" s="222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4">
        <v>30</v>
      </c>
    </row>
    <row r="39" spans="1:65">
      <c r="A39" s="30"/>
      <c r="B39" s="3" t="s">
        <v>86</v>
      </c>
      <c r="C39" s="29"/>
      <c r="D39" s="13">
        <v>1.3554762578655863E-2</v>
      </c>
      <c r="E39" s="14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0</v>
      </c>
      <c r="E40" s="1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644</v>
      </c>
      <c r="BM43" s="28" t="s">
        <v>317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339</v>
      </c>
      <c r="E44" s="14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228</v>
      </c>
      <c r="C45" s="9" t="s">
        <v>228</v>
      </c>
      <c r="D45" s="10" t="s">
        <v>112</v>
      </c>
      <c r="E45" s="14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349</v>
      </c>
      <c r="E46" s="14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0.4</v>
      </c>
      <c r="E48" s="14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4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25</v>
      </c>
    </row>
    <row r="50" spans="1:65">
      <c r="A50" s="30"/>
      <c r="B50" s="20" t="s">
        <v>258</v>
      </c>
      <c r="C50" s="12"/>
      <c r="D50" s="23">
        <v>0.5</v>
      </c>
      <c r="E50" s="14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0.5</v>
      </c>
      <c r="E51" s="14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0.5</v>
      </c>
    </row>
    <row r="52" spans="1:65">
      <c r="A52" s="30"/>
      <c r="B52" s="3" t="s">
        <v>260</v>
      </c>
      <c r="C52" s="29"/>
      <c r="D52" s="24">
        <v>0.14142135623730956</v>
      </c>
      <c r="E52" s="14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31</v>
      </c>
    </row>
    <row r="53" spans="1:65">
      <c r="A53" s="30"/>
      <c r="B53" s="3" t="s">
        <v>86</v>
      </c>
      <c r="C53" s="29"/>
      <c r="D53" s="13">
        <v>0.28284271247461912</v>
      </c>
      <c r="E53" s="14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0</v>
      </c>
      <c r="E54" s="14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4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645</v>
      </c>
      <c r="BM57" s="28" t="s">
        <v>317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339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228</v>
      </c>
      <c r="C59" s="9" t="s">
        <v>228</v>
      </c>
      <c r="D59" s="10" t="s">
        <v>112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349</v>
      </c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0.4</v>
      </c>
      <c r="E62" s="14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0.2</v>
      </c>
      <c r="E63" s="14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26</v>
      </c>
    </row>
    <row r="64" spans="1:65">
      <c r="A64" s="30"/>
      <c r="B64" s="20" t="s">
        <v>258</v>
      </c>
      <c r="C64" s="12"/>
      <c r="D64" s="23">
        <v>0.30000000000000004</v>
      </c>
      <c r="E64" s="14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259</v>
      </c>
      <c r="C65" s="29"/>
      <c r="D65" s="11">
        <v>0.30000000000000004</v>
      </c>
      <c r="E65" s="14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0.3</v>
      </c>
    </row>
    <row r="66" spans="1:65">
      <c r="A66" s="30"/>
      <c r="B66" s="3" t="s">
        <v>260</v>
      </c>
      <c r="C66" s="29"/>
      <c r="D66" s="24">
        <v>0.14142135623730948</v>
      </c>
      <c r="E66" s="14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32</v>
      </c>
    </row>
    <row r="67" spans="1:65">
      <c r="A67" s="30"/>
      <c r="B67" s="3" t="s">
        <v>86</v>
      </c>
      <c r="C67" s="29"/>
      <c r="D67" s="13">
        <v>0.47140452079103151</v>
      </c>
      <c r="E67" s="14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2.2204460492503131E-16</v>
      </c>
      <c r="E68" s="14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4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646</v>
      </c>
      <c r="BM71" s="28" t="s">
        <v>317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339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228</v>
      </c>
      <c r="C73" s="9" t="s">
        <v>228</v>
      </c>
      <c r="D73" s="10" t="s">
        <v>112</v>
      </c>
      <c r="E73" s="14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349</v>
      </c>
      <c r="E74" s="14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4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0.6</v>
      </c>
      <c r="E76" s="14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0.5</v>
      </c>
      <c r="E77" s="14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27</v>
      </c>
    </row>
    <row r="78" spans="1:65">
      <c r="A78" s="30"/>
      <c r="B78" s="20" t="s">
        <v>258</v>
      </c>
      <c r="C78" s="12"/>
      <c r="D78" s="23">
        <v>0.55000000000000004</v>
      </c>
      <c r="E78" s="14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259</v>
      </c>
      <c r="C79" s="29"/>
      <c r="D79" s="11">
        <v>0.55000000000000004</v>
      </c>
      <c r="E79" s="14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0.55000000000000004</v>
      </c>
    </row>
    <row r="80" spans="1:65">
      <c r="A80" s="30"/>
      <c r="B80" s="3" t="s">
        <v>260</v>
      </c>
      <c r="C80" s="29"/>
      <c r="D80" s="24">
        <v>7.0710678118654738E-2</v>
      </c>
      <c r="E80" s="14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33</v>
      </c>
    </row>
    <row r="81" spans="1:65">
      <c r="A81" s="30"/>
      <c r="B81" s="3" t="s">
        <v>86</v>
      </c>
      <c r="C81" s="29"/>
      <c r="D81" s="13">
        <v>0.12856486930664496</v>
      </c>
      <c r="E81" s="14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>
        <v>0</v>
      </c>
      <c r="E82" s="14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4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647</v>
      </c>
      <c r="BM85" s="28" t="s">
        <v>317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339</v>
      </c>
      <c r="E86" s="14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228</v>
      </c>
      <c r="C87" s="9" t="s">
        <v>228</v>
      </c>
      <c r="D87" s="10" t="s">
        <v>112</v>
      </c>
      <c r="E87" s="14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349</v>
      </c>
      <c r="E88" s="14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4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11">
        <v>12.6</v>
      </c>
      <c r="E90" s="213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5">
        <v>1</v>
      </c>
    </row>
    <row r="91" spans="1:65">
      <c r="A91" s="30"/>
      <c r="B91" s="19">
        <v>1</v>
      </c>
      <c r="C91" s="9">
        <v>2</v>
      </c>
      <c r="D91" s="216">
        <v>12.7</v>
      </c>
      <c r="E91" s="213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5">
        <v>28</v>
      </c>
    </row>
    <row r="92" spans="1:65">
      <c r="A92" s="30"/>
      <c r="B92" s="20" t="s">
        <v>258</v>
      </c>
      <c r="C92" s="12"/>
      <c r="D92" s="220">
        <v>12.649999999999999</v>
      </c>
      <c r="E92" s="213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K92" s="214"/>
      <c r="BL92" s="214"/>
      <c r="BM92" s="215">
        <v>16</v>
      </c>
    </row>
    <row r="93" spans="1:65">
      <c r="A93" s="30"/>
      <c r="B93" s="3" t="s">
        <v>259</v>
      </c>
      <c r="C93" s="29"/>
      <c r="D93" s="216">
        <v>12.649999999999999</v>
      </c>
      <c r="E93" s="213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  <c r="BI93" s="214"/>
      <c r="BJ93" s="214"/>
      <c r="BK93" s="214"/>
      <c r="BL93" s="214"/>
      <c r="BM93" s="215">
        <v>12.65</v>
      </c>
    </row>
    <row r="94" spans="1:65">
      <c r="A94" s="30"/>
      <c r="B94" s="3" t="s">
        <v>260</v>
      </c>
      <c r="C94" s="29"/>
      <c r="D94" s="216">
        <v>7.0710678118654502E-2</v>
      </c>
      <c r="E94" s="213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  <c r="BI94" s="214"/>
      <c r="BJ94" s="214"/>
      <c r="BK94" s="214"/>
      <c r="BL94" s="214"/>
      <c r="BM94" s="215">
        <v>34</v>
      </c>
    </row>
    <row r="95" spans="1:65">
      <c r="A95" s="30"/>
      <c r="B95" s="3" t="s">
        <v>86</v>
      </c>
      <c r="C95" s="29"/>
      <c r="D95" s="13">
        <v>5.5897769263758505E-3</v>
      </c>
      <c r="E95" s="14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-1.1102230246251565E-16</v>
      </c>
      <c r="E96" s="14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4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648</v>
      </c>
      <c r="BM99" s="28" t="s">
        <v>317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339</v>
      </c>
      <c r="E100" s="14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228</v>
      </c>
      <c r="C101" s="9" t="s">
        <v>228</v>
      </c>
      <c r="D101" s="10" t="s">
        <v>112</v>
      </c>
      <c r="E101" s="14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349</v>
      </c>
      <c r="E102" s="14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11">
        <v>44.6</v>
      </c>
      <c r="E104" s="213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  <c r="BI104" s="214"/>
      <c r="BJ104" s="214"/>
      <c r="BK104" s="214"/>
      <c r="BL104" s="214"/>
      <c r="BM104" s="215">
        <v>1</v>
      </c>
    </row>
    <row r="105" spans="1:65">
      <c r="A105" s="30"/>
      <c r="B105" s="19">
        <v>1</v>
      </c>
      <c r="C105" s="9">
        <v>2</v>
      </c>
      <c r="D105" s="216">
        <v>44.9</v>
      </c>
      <c r="E105" s="213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  <c r="BI105" s="214"/>
      <c r="BJ105" s="214"/>
      <c r="BK105" s="214"/>
      <c r="BL105" s="214"/>
      <c r="BM105" s="215">
        <v>14</v>
      </c>
    </row>
    <row r="106" spans="1:65">
      <c r="A106" s="30"/>
      <c r="B106" s="20" t="s">
        <v>258</v>
      </c>
      <c r="C106" s="12"/>
      <c r="D106" s="220">
        <v>44.75</v>
      </c>
      <c r="E106" s="213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  <c r="BI106" s="214"/>
      <c r="BJ106" s="214"/>
      <c r="BK106" s="214"/>
      <c r="BL106" s="214"/>
      <c r="BM106" s="215">
        <v>16</v>
      </c>
    </row>
    <row r="107" spans="1:65">
      <c r="A107" s="30"/>
      <c r="B107" s="3" t="s">
        <v>259</v>
      </c>
      <c r="C107" s="29"/>
      <c r="D107" s="216">
        <v>44.75</v>
      </c>
      <c r="E107" s="213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  <c r="BI107" s="214"/>
      <c r="BJ107" s="214"/>
      <c r="BK107" s="214"/>
      <c r="BL107" s="214"/>
      <c r="BM107" s="215">
        <v>44.75</v>
      </c>
    </row>
    <row r="108" spans="1:65">
      <c r="A108" s="30"/>
      <c r="B108" s="3" t="s">
        <v>260</v>
      </c>
      <c r="C108" s="29"/>
      <c r="D108" s="216">
        <v>0.21213203435596223</v>
      </c>
      <c r="E108" s="213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  <c r="BI108" s="214"/>
      <c r="BJ108" s="214"/>
      <c r="BK108" s="214"/>
      <c r="BL108" s="214"/>
      <c r="BM108" s="215">
        <v>35</v>
      </c>
    </row>
    <row r="109" spans="1:65">
      <c r="A109" s="30"/>
      <c r="B109" s="3" t="s">
        <v>86</v>
      </c>
      <c r="C109" s="29"/>
      <c r="D109" s="13">
        <v>4.7403806559991558E-3</v>
      </c>
      <c r="E109" s="14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0</v>
      </c>
      <c r="E110" s="14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4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649</v>
      </c>
      <c r="BM113" s="28" t="s">
        <v>317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339</v>
      </c>
      <c r="E114" s="14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228</v>
      </c>
      <c r="C115" s="9" t="s">
        <v>228</v>
      </c>
      <c r="D115" s="10" t="s">
        <v>112</v>
      </c>
      <c r="E115" s="14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349</v>
      </c>
      <c r="E116" s="14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4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21">
        <v>142</v>
      </c>
      <c r="E118" s="222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23"/>
      <c r="AO118" s="223"/>
      <c r="AP118" s="223"/>
      <c r="AQ118" s="223"/>
      <c r="AR118" s="223"/>
      <c r="AS118" s="223"/>
      <c r="AT118" s="223"/>
      <c r="AU118" s="223"/>
      <c r="AV118" s="223"/>
      <c r="AW118" s="223"/>
      <c r="AX118" s="223"/>
      <c r="AY118" s="223"/>
      <c r="AZ118" s="223"/>
      <c r="BA118" s="223"/>
      <c r="BB118" s="223"/>
      <c r="BC118" s="223"/>
      <c r="BD118" s="223"/>
      <c r="BE118" s="223"/>
      <c r="BF118" s="223"/>
      <c r="BG118" s="223"/>
      <c r="BH118" s="223"/>
      <c r="BI118" s="223"/>
      <c r="BJ118" s="223"/>
      <c r="BK118" s="223"/>
      <c r="BL118" s="223"/>
      <c r="BM118" s="224">
        <v>1</v>
      </c>
    </row>
    <row r="119" spans="1:65">
      <c r="A119" s="30"/>
      <c r="B119" s="19">
        <v>1</v>
      </c>
      <c r="C119" s="9">
        <v>2</v>
      </c>
      <c r="D119" s="225">
        <v>142</v>
      </c>
      <c r="E119" s="222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223"/>
      <c r="AS119" s="223"/>
      <c r="AT119" s="223"/>
      <c r="AU119" s="223"/>
      <c r="AV119" s="223"/>
      <c r="AW119" s="223"/>
      <c r="AX119" s="223"/>
      <c r="AY119" s="223"/>
      <c r="AZ119" s="223"/>
      <c r="BA119" s="223"/>
      <c r="BB119" s="223"/>
      <c r="BC119" s="223"/>
      <c r="BD119" s="223"/>
      <c r="BE119" s="223"/>
      <c r="BF119" s="223"/>
      <c r="BG119" s="223"/>
      <c r="BH119" s="223"/>
      <c r="BI119" s="223"/>
      <c r="BJ119" s="223"/>
      <c r="BK119" s="223"/>
      <c r="BL119" s="223"/>
      <c r="BM119" s="224">
        <v>30</v>
      </c>
    </row>
    <row r="120" spans="1:65">
      <c r="A120" s="30"/>
      <c r="B120" s="20" t="s">
        <v>258</v>
      </c>
      <c r="C120" s="12"/>
      <c r="D120" s="227">
        <v>142</v>
      </c>
      <c r="E120" s="222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  <c r="AL120" s="223"/>
      <c r="AM120" s="223"/>
      <c r="AN120" s="223"/>
      <c r="AO120" s="223"/>
      <c r="AP120" s="223"/>
      <c r="AQ120" s="223"/>
      <c r="AR120" s="223"/>
      <c r="AS120" s="223"/>
      <c r="AT120" s="223"/>
      <c r="AU120" s="223"/>
      <c r="AV120" s="223"/>
      <c r="AW120" s="223"/>
      <c r="AX120" s="223"/>
      <c r="AY120" s="223"/>
      <c r="AZ120" s="223"/>
      <c r="BA120" s="223"/>
      <c r="BB120" s="223"/>
      <c r="BC120" s="223"/>
      <c r="BD120" s="223"/>
      <c r="BE120" s="223"/>
      <c r="BF120" s="223"/>
      <c r="BG120" s="223"/>
      <c r="BH120" s="223"/>
      <c r="BI120" s="223"/>
      <c r="BJ120" s="223"/>
      <c r="BK120" s="223"/>
      <c r="BL120" s="223"/>
      <c r="BM120" s="224">
        <v>16</v>
      </c>
    </row>
    <row r="121" spans="1:65">
      <c r="A121" s="30"/>
      <c r="B121" s="3" t="s">
        <v>259</v>
      </c>
      <c r="C121" s="29"/>
      <c r="D121" s="225">
        <v>142</v>
      </c>
      <c r="E121" s="222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223"/>
      <c r="AP121" s="223"/>
      <c r="AQ121" s="223"/>
      <c r="AR121" s="223"/>
      <c r="AS121" s="223"/>
      <c r="AT121" s="223"/>
      <c r="AU121" s="223"/>
      <c r="AV121" s="223"/>
      <c r="AW121" s="223"/>
      <c r="AX121" s="223"/>
      <c r="AY121" s="223"/>
      <c r="AZ121" s="223"/>
      <c r="BA121" s="223"/>
      <c r="BB121" s="223"/>
      <c r="BC121" s="223"/>
      <c r="BD121" s="223"/>
      <c r="BE121" s="223"/>
      <c r="BF121" s="223"/>
      <c r="BG121" s="223"/>
      <c r="BH121" s="223"/>
      <c r="BI121" s="223"/>
      <c r="BJ121" s="223"/>
      <c r="BK121" s="223"/>
      <c r="BL121" s="223"/>
      <c r="BM121" s="224">
        <v>142</v>
      </c>
    </row>
    <row r="122" spans="1:65">
      <c r="A122" s="30"/>
      <c r="B122" s="3" t="s">
        <v>260</v>
      </c>
      <c r="C122" s="29"/>
      <c r="D122" s="225">
        <v>0</v>
      </c>
      <c r="E122" s="222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3"/>
      <c r="AO122" s="223"/>
      <c r="AP122" s="223"/>
      <c r="AQ122" s="223"/>
      <c r="AR122" s="223"/>
      <c r="AS122" s="223"/>
      <c r="AT122" s="223"/>
      <c r="AU122" s="223"/>
      <c r="AV122" s="223"/>
      <c r="AW122" s="223"/>
      <c r="AX122" s="223"/>
      <c r="AY122" s="223"/>
      <c r="AZ122" s="223"/>
      <c r="BA122" s="223"/>
      <c r="BB122" s="223"/>
      <c r="BC122" s="223"/>
      <c r="BD122" s="223"/>
      <c r="BE122" s="223"/>
      <c r="BF122" s="223"/>
      <c r="BG122" s="223"/>
      <c r="BH122" s="223"/>
      <c r="BI122" s="223"/>
      <c r="BJ122" s="223"/>
      <c r="BK122" s="223"/>
      <c r="BL122" s="223"/>
      <c r="BM122" s="224">
        <v>36</v>
      </c>
    </row>
    <row r="123" spans="1:65">
      <c r="A123" s="30"/>
      <c r="B123" s="3" t="s">
        <v>86</v>
      </c>
      <c r="C123" s="29"/>
      <c r="D123" s="13">
        <v>0</v>
      </c>
      <c r="E123" s="14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0</v>
      </c>
      <c r="E124" s="14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4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650</v>
      </c>
      <c r="BM127" s="28" t="s">
        <v>317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339</v>
      </c>
      <c r="E128" s="14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228</v>
      </c>
      <c r="C129" s="9" t="s">
        <v>228</v>
      </c>
      <c r="D129" s="10" t="s">
        <v>112</v>
      </c>
      <c r="E129" s="14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349</v>
      </c>
      <c r="E130" s="14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0.88</v>
      </c>
      <c r="E132" s="14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0.88</v>
      </c>
      <c r="E133" s="14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31</v>
      </c>
    </row>
    <row r="134" spans="1:65">
      <c r="A134" s="30"/>
      <c r="B134" s="20" t="s">
        <v>258</v>
      </c>
      <c r="C134" s="12"/>
      <c r="D134" s="23">
        <v>0.88</v>
      </c>
      <c r="E134" s="14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259</v>
      </c>
      <c r="C135" s="29"/>
      <c r="D135" s="11">
        <v>0.88</v>
      </c>
      <c r="E135" s="14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0.88</v>
      </c>
    </row>
    <row r="136" spans="1:65">
      <c r="A136" s="30"/>
      <c r="B136" s="3" t="s">
        <v>260</v>
      </c>
      <c r="C136" s="29"/>
      <c r="D136" s="24">
        <v>0</v>
      </c>
      <c r="E136" s="14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37</v>
      </c>
    </row>
    <row r="137" spans="1:65">
      <c r="A137" s="30"/>
      <c r="B137" s="3" t="s">
        <v>86</v>
      </c>
      <c r="C137" s="29"/>
      <c r="D137" s="13">
        <v>0</v>
      </c>
      <c r="E137" s="14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0</v>
      </c>
      <c r="E138" s="14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4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651</v>
      </c>
      <c r="BM141" s="28" t="s">
        <v>317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339</v>
      </c>
      <c r="E142" s="14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228</v>
      </c>
      <c r="C143" s="9" t="s">
        <v>228</v>
      </c>
      <c r="D143" s="10" t="s">
        <v>112</v>
      </c>
      <c r="E143" s="14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349</v>
      </c>
      <c r="E144" s="14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4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21">
        <v>178</v>
      </c>
      <c r="E146" s="222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  <c r="AL146" s="223"/>
      <c r="AM146" s="223"/>
      <c r="AN146" s="223"/>
      <c r="AO146" s="223"/>
      <c r="AP146" s="223"/>
      <c r="AQ146" s="223"/>
      <c r="AR146" s="223"/>
      <c r="AS146" s="223"/>
      <c r="AT146" s="223"/>
      <c r="AU146" s="223"/>
      <c r="AV146" s="223"/>
      <c r="AW146" s="223"/>
      <c r="AX146" s="223"/>
      <c r="AY146" s="223"/>
      <c r="AZ146" s="223"/>
      <c r="BA146" s="223"/>
      <c r="BB146" s="223"/>
      <c r="BC146" s="223"/>
      <c r="BD146" s="223"/>
      <c r="BE146" s="223"/>
      <c r="BF146" s="223"/>
      <c r="BG146" s="223"/>
      <c r="BH146" s="223"/>
      <c r="BI146" s="223"/>
      <c r="BJ146" s="223"/>
      <c r="BK146" s="223"/>
      <c r="BL146" s="223"/>
      <c r="BM146" s="224">
        <v>1</v>
      </c>
    </row>
    <row r="147" spans="1:65">
      <c r="A147" s="30"/>
      <c r="B147" s="19">
        <v>1</v>
      </c>
      <c r="C147" s="9">
        <v>2</v>
      </c>
      <c r="D147" s="225">
        <v>174</v>
      </c>
      <c r="E147" s="222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23"/>
      <c r="AO147" s="223"/>
      <c r="AP147" s="223"/>
      <c r="AQ147" s="223"/>
      <c r="AR147" s="223"/>
      <c r="AS147" s="223"/>
      <c r="AT147" s="223"/>
      <c r="AU147" s="223"/>
      <c r="AV147" s="223"/>
      <c r="AW147" s="223"/>
      <c r="AX147" s="223"/>
      <c r="AY147" s="223"/>
      <c r="AZ147" s="223"/>
      <c r="BA147" s="223"/>
      <c r="BB147" s="223"/>
      <c r="BC147" s="223"/>
      <c r="BD147" s="223"/>
      <c r="BE147" s="223"/>
      <c r="BF147" s="223"/>
      <c r="BG147" s="223"/>
      <c r="BH147" s="223"/>
      <c r="BI147" s="223"/>
      <c r="BJ147" s="223"/>
      <c r="BK147" s="223"/>
      <c r="BL147" s="223"/>
      <c r="BM147" s="224">
        <v>16</v>
      </c>
    </row>
    <row r="148" spans="1:65">
      <c r="A148" s="30"/>
      <c r="B148" s="20" t="s">
        <v>258</v>
      </c>
      <c r="C148" s="12"/>
      <c r="D148" s="227">
        <v>176</v>
      </c>
      <c r="E148" s="222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  <c r="AL148" s="223"/>
      <c r="AM148" s="223"/>
      <c r="AN148" s="223"/>
      <c r="AO148" s="223"/>
      <c r="AP148" s="223"/>
      <c r="AQ148" s="223"/>
      <c r="AR148" s="223"/>
      <c r="AS148" s="223"/>
      <c r="AT148" s="223"/>
      <c r="AU148" s="223"/>
      <c r="AV148" s="223"/>
      <c r="AW148" s="223"/>
      <c r="AX148" s="223"/>
      <c r="AY148" s="223"/>
      <c r="AZ148" s="223"/>
      <c r="BA148" s="223"/>
      <c r="BB148" s="223"/>
      <c r="BC148" s="223"/>
      <c r="BD148" s="223"/>
      <c r="BE148" s="223"/>
      <c r="BF148" s="223"/>
      <c r="BG148" s="223"/>
      <c r="BH148" s="223"/>
      <c r="BI148" s="223"/>
      <c r="BJ148" s="223"/>
      <c r="BK148" s="223"/>
      <c r="BL148" s="223"/>
      <c r="BM148" s="224">
        <v>16</v>
      </c>
    </row>
    <row r="149" spans="1:65">
      <c r="A149" s="30"/>
      <c r="B149" s="3" t="s">
        <v>259</v>
      </c>
      <c r="C149" s="29"/>
      <c r="D149" s="225">
        <v>176</v>
      </c>
      <c r="E149" s="222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  <c r="AL149" s="223"/>
      <c r="AM149" s="223"/>
      <c r="AN149" s="223"/>
      <c r="AO149" s="223"/>
      <c r="AP149" s="223"/>
      <c r="AQ149" s="223"/>
      <c r="AR149" s="223"/>
      <c r="AS149" s="223"/>
      <c r="AT149" s="223"/>
      <c r="AU149" s="223"/>
      <c r="AV149" s="223"/>
      <c r="AW149" s="223"/>
      <c r="AX149" s="223"/>
      <c r="AY149" s="223"/>
      <c r="AZ149" s="223"/>
      <c r="BA149" s="223"/>
      <c r="BB149" s="223"/>
      <c r="BC149" s="223"/>
      <c r="BD149" s="223"/>
      <c r="BE149" s="223"/>
      <c r="BF149" s="223"/>
      <c r="BG149" s="223"/>
      <c r="BH149" s="223"/>
      <c r="BI149" s="223"/>
      <c r="BJ149" s="223"/>
      <c r="BK149" s="223"/>
      <c r="BL149" s="223"/>
      <c r="BM149" s="224">
        <v>176</v>
      </c>
    </row>
    <row r="150" spans="1:65">
      <c r="A150" s="30"/>
      <c r="B150" s="3" t="s">
        <v>260</v>
      </c>
      <c r="C150" s="29"/>
      <c r="D150" s="225">
        <v>2.8284271247461903</v>
      </c>
      <c r="E150" s="222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  <c r="AL150" s="223"/>
      <c r="AM150" s="223"/>
      <c r="AN150" s="223"/>
      <c r="AO150" s="223"/>
      <c r="AP150" s="223"/>
      <c r="AQ150" s="223"/>
      <c r="AR150" s="223"/>
      <c r="AS150" s="223"/>
      <c r="AT150" s="223"/>
      <c r="AU150" s="223"/>
      <c r="AV150" s="223"/>
      <c r="AW150" s="223"/>
      <c r="AX150" s="223"/>
      <c r="AY150" s="223"/>
      <c r="AZ150" s="223"/>
      <c r="BA150" s="223"/>
      <c r="BB150" s="223"/>
      <c r="BC150" s="223"/>
      <c r="BD150" s="223"/>
      <c r="BE150" s="223"/>
      <c r="BF150" s="223"/>
      <c r="BG150" s="223"/>
      <c r="BH150" s="223"/>
      <c r="BI150" s="223"/>
      <c r="BJ150" s="223"/>
      <c r="BK150" s="223"/>
      <c r="BL150" s="223"/>
      <c r="BM150" s="224">
        <v>38</v>
      </c>
    </row>
    <row r="151" spans="1:65">
      <c r="A151" s="30"/>
      <c r="B151" s="3" t="s">
        <v>86</v>
      </c>
      <c r="C151" s="29"/>
      <c r="D151" s="13">
        <v>1.6070608663330627E-2</v>
      </c>
      <c r="E151" s="14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261</v>
      </c>
      <c r="C152" s="29"/>
      <c r="D152" s="13">
        <v>0</v>
      </c>
      <c r="E152" s="14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262</v>
      </c>
      <c r="C153" s="47"/>
      <c r="D153" s="45" t="s">
        <v>263</v>
      </c>
      <c r="E153" s="14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652</v>
      </c>
      <c r="BM155" s="28" t="s">
        <v>317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339</v>
      </c>
      <c r="E156" s="14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228</v>
      </c>
      <c r="C157" s="9" t="s">
        <v>228</v>
      </c>
      <c r="D157" s="10" t="s">
        <v>112</v>
      </c>
      <c r="E157" s="14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349</v>
      </c>
      <c r="E158" s="14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3.68</v>
      </c>
      <c r="E160" s="14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3.8</v>
      </c>
      <c r="E161" s="14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4</v>
      </c>
    </row>
    <row r="162" spans="1:65">
      <c r="A162" s="30"/>
      <c r="B162" s="20" t="s">
        <v>258</v>
      </c>
      <c r="C162" s="12"/>
      <c r="D162" s="23">
        <v>3.74</v>
      </c>
      <c r="E162" s="14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259</v>
      </c>
      <c r="C163" s="29"/>
      <c r="D163" s="11">
        <v>3.74</v>
      </c>
      <c r="E163" s="14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3.74</v>
      </c>
    </row>
    <row r="164" spans="1:65">
      <c r="A164" s="30"/>
      <c r="B164" s="3" t="s">
        <v>260</v>
      </c>
      <c r="C164" s="29"/>
      <c r="D164" s="24">
        <v>8.4852813742385472E-2</v>
      </c>
      <c r="E164" s="14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39</v>
      </c>
    </row>
    <row r="165" spans="1:65">
      <c r="A165" s="30"/>
      <c r="B165" s="3" t="s">
        <v>86</v>
      </c>
      <c r="C165" s="29"/>
      <c r="D165" s="13">
        <v>2.2687918112937289E-2</v>
      </c>
      <c r="E165" s="14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261</v>
      </c>
      <c r="C166" s="29"/>
      <c r="D166" s="13">
        <v>0</v>
      </c>
      <c r="E166" s="14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262</v>
      </c>
      <c r="C167" s="47"/>
      <c r="D167" s="45" t="s">
        <v>263</v>
      </c>
      <c r="E167" s="14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653</v>
      </c>
      <c r="BM169" s="28" t="s">
        <v>317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339</v>
      </c>
      <c r="E170" s="14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228</v>
      </c>
      <c r="C171" s="9" t="s">
        <v>228</v>
      </c>
      <c r="D171" s="10" t="s">
        <v>112</v>
      </c>
      <c r="E171" s="14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349</v>
      </c>
      <c r="E172" s="14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2.35</v>
      </c>
      <c r="E174" s="14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2.36</v>
      </c>
      <c r="E175" s="14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5</v>
      </c>
    </row>
    <row r="176" spans="1:65">
      <c r="A176" s="30"/>
      <c r="B176" s="20" t="s">
        <v>258</v>
      </c>
      <c r="C176" s="12"/>
      <c r="D176" s="23">
        <v>2.355</v>
      </c>
      <c r="E176" s="14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259</v>
      </c>
      <c r="C177" s="29"/>
      <c r="D177" s="11">
        <v>2.355</v>
      </c>
      <c r="E177" s="14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2.355</v>
      </c>
    </row>
    <row r="178" spans="1:65">
      <c r="A178" s="30"/>
      <c r="B178" s="3" t="s">
        <v>260</v>
      </c>
      <c r="C178" s="29"/>
      <c r="D178" s="24">
        <v>7.0710678118653244E-3</v>
      </c>
      <c r="E178" s="14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40</v>
      </c>
    </row>
    <row r="179" spans="1:65">
      <c r="A179" s="30"/>
      <c r="B179" s="3" t="s">
        <v>86</v>
      </c>
      <c r="C179" s="29"/>
      <c r="D179" s="13">
        <v>3.0025765655479083E-3</v>
      </c>
      <c r="E179" s="14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0</v>
      </c>
      <c r="E180" s="14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 t="s">
        <v>263</v>
      </c>
      <c r="E181" s="14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654</v>
      </c>
      <c r="BM183" s="28" t="s">
        <v>317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339</v>
      </c>
      <c r="E184" s="14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228</v>
      </c>
      <c r="C185" s="9" t="s">
        <v>228</v>
      </c>
      <c r="D185" s="10" t="s">
        <v>112</v>
      </c>
      <c r="E185" s="14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349</v>
      </c>
      <c r="E186" s="14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0.92</v>
      </c>
      <c r="E188" s="14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0.92</v>
      </c>
      <c r="E189" s="14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35</v>
      </c>
    </row>
    <row r="190" spans="1:65">
      <c r="A190" s="30"/>
      <c r="B190" s="20" t="s">
        <v>258</v>
      </c>
      <c r="C190" s="12"/>
      <c r="D190" s="23">
        <v>0.92</v>
      </c>
      <c r="E190" s="14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259</v>
      </c>
      <c r="C191" s="29"/>
      <c r="D191" s="11">
        <v>0.92</v>
      </c>
      <c r="E191" s="14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0.92</v>
      </c>
    </row>
    <row r="192" spans="1:65">
      <c r="A192" s="30"/>
      <c r="B192" s="3" t="s">
        <v>260</v>
      </c>
      <c r="C192" s="29"/>
      <c r="D192" s="24">
        <v>0</v>
      </c>
      <c r="E192" s="14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41</v>
      </c>
    </row>
    <row r="193" spans="1:65">
      <c r="A193" s="30"/>
      <c r="B193" s="3" t="s">
        <v>86</v>
      </c>
      <c r="C193" s="29"/>
      <c r="D193" s="13">
        <v>0</v>
      </c>
      <c r="E193" s="14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261</v>
      </c>
      <c r="C194" s="29"/>
      <c r="D194" s="13">
        <v>0</v>
      </c>
      <c r="E194" s="14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262</v>
      </c>
      <c r="C195" s="47"/>
      <c r="D195" s="45" t="s">
        <v>263</v>
      </c>
      <c r="E195" s="14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655</v>
      </c>
      <c r="BM197" s="28" t="s">
        <v>317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339</v>
      </c>
      <c r="E198" s="14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228</v>
      </c>
      <c r="C199" s="9" t="s">
        <v>228</v>
      </c>
      <c r="D199" s="10" t="s">
        <v>112</v>
      </c>
      <c r="E199" s="14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349</v>
      </c>
      <c r="E200" s="14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4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11">
        <v>15.2</v>
      </c>
      <c r="E202" s="213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  <c r="BI202" s="214"/>
      <c r="BJ202" s="214"/>
      <c r="BK202" s="214"/>
      <c r="BL202" s="214"/>
      <c r="BM202" s="215">
        <v>1</v>
      </c>
    </row>
    <row r="203" spans="1:65">
      <c r="A203" s="30"/>
      <c r="B203" s="19">
        <v>1</v>
      </c>
      <c r="C203" s="9">
        <v>2</v>
      </c>
      <c r="D203" s="216">
        <v>15.6</v>
      </c>
      <c r="E203" s="213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  <c r="BI203" s="214"/>
      <c r="BJ203" s="214"/>
      <c r="BK203" s="214"/>
      <c r="BL203" s="214"/>
      <c r="BM203" s="215">
        <v>36</v>
      </c>
    </row>
    <row r="204" spans="1:65">
      <c r="A204" s="30"/>
      <c r="B204" s="20" t="s">
        <v>258</v>
      </c>
      <c r="C204" s="12"/>
      <c r="D204" s="220">
        <v>15.399999999999999</v>
      </c>
      <c r="E204" s="213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  <c r="BI204" s="214"/>
      <c r="BJ204" s="214"/>
      <c r="BK204" s="214"/>
      <c r="BL204" s="214"/>
      <c r="BM204" s="215">
        <v>16</v>
      </c>
    </row>
    <row r="205" spans="1:65">
      <c r="A205" s="30"/>
      <c r="B205" s="3" t="s">
        <v>259</v>
      </c>
      <c r="C205" s="29"/>
      <c r="D205" s="216">
        <v>15.399999999999999</v>
      </c>
      <c r="E205" s="213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  <c r="BI205" s="214"/>
      <c r="BJ205" s="214"/>
      <c r="BK205" s="214"/>
      <c r="BL205" s="214"/>
      <c r="BM205" s="215">
        <v>15.4</v>
      </c>
    </row>
    <row r="206" spans="1:65">
      <c r="A206" s="30"/>
      <c r="B206" s="3" t="s">
        <v>260</v>
      </c>
      <c r="C206" s="29"/>
      <c r="D206" s="216">
        <v>0.28284271247461928</v>
      </c>
      <c r="E206" s="213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5">
        <v>42</v>
      </c>
    </row>
    <row r="207" spans="1:65">
      <c r="A207" s="30"/>
      <c r="B207" s="3" t="s">
        <v>86</v>
      </c>
      <c r="C207" s="29"/>
      <c r="D207" s="13">
        <v>1.8366409900949305E-2</v>
      </c>
      <c r="E207" s="14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261</v>
      </c>
      <c r="C208" s="29"/>
      <c r="D208" s="13">
        <v>-1.1102230246251565E-16</v>
      </c>
      <c r="E208" s="14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262</v>
      </c>
      <c r="C209" s="47"/>
      <c r="D209" s="45" t="s">
        <v>263</v>
      </c>
      <c r="E209" s="14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656</v>
      </c>
      <c r="BM211" s="28" t="s">
        <v>317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339</v>
      </c>
      <c r="E212" s="14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228</v>
      </c>
      <c r="C213" s="9" t="s">
        <v>228</v>
      </c>
      <c r="D213" s="10" t="s">
        <v>112</v>
      </c>
      <c r="E213" s="14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349</v>
      </c>
      <c r="E214" s="14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3.39</v>
      </c>
      <c r="E216" s="14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3.26</v>
      </c>
      <c r="E217" s="14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6</v>
      </c>
    </row>
    <row r="218" spans="1:65">
      <c r="A218" s="30"/>
      <c r="B218" s="20" t="s">
        <v>258</v>
      </c>
      <c r="C218" s="12"/>
      <c r="D218" s="23">
        <v>3.3250000000000002</v>
      </c>
      <c r="E218" s="14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259</v>
      </c>
      <c r="C219" s="29"/>
      <c r="D219" s="11">
        <v>3.3250000000000002</v>
      </c>
      <c r="E219" s="14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3.3250000000000002</v>
      </c>
    </row>
    <row r="220" spans="1:65">
      <c r="A220" s="30"/>
      <c r="B220" s="3" t="s">
        <v>260</v>
      </c>
      <c r="C220" s="29"/>
      <c r="D220" s="24">
        <v>9.1923881554251421E-2</v>
      </c>
      <c r="E220" s="14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43</v>
      </c>
    </row>
    <row r="221" spans="1:65">
      <c r="A221" s="30"/>
      <c r="B221" s="3" t="s">
        <v>86</v>
      </c>
      <c r="C221" s="29"/>
      <c r="D221" s="13">
        <v>2.7646280166692155E-2</v>
      </c>
      <c r="E221" s="14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261</v>
      </c>
      <c r="C222" s="29"/>
      <c r="D222" s="13">
        <v>0</v>
      </c>
      <c r="E222" s="14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262</v>
      </c>
      <c r="C223" s="47"/>
      <c r="D223" s="45" t="s">
        <v>263</v>
      </c>
      <c r="E223" s="14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657</v>
      </c>
      <c r="BM225" s="28" t="s">
        <v>317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339</v>
      </c>
      <c r="E226" s="14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228</v>
      </c>
      <c r="C227" s="9" t="s">
        <v>228</v>
      </c>
      <c r="D227" s="10" t="s">
        <v>112</v>
      </c>
      <c r="E227" s="14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349</v>
      </c>
      <c r="E228" s="14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</v>
      </c>
      <c r="E230" s="14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1.35</v>
      </c>
      <c r="E231" s="14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</v>
      </c>
    </row>
    <row r="232" spans="1:65">
      <c r="A232" s="30"/>
      <c r="B232" s="20" t="s">
        <v>258</v>
      </c>
      <c r="C232" s="12"/>
      <c r="D232" s="23">
        <v>1.375</v>
      </c>
      <c r="E232" s="14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259</v>
      </c>
      <c r="C233" s="29"/>
      <c r="D233" s="11">
        <v>1.375</v>
      </c>
      <c r="E233" s="14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1.375</v>
      </c>
    </row>
    <row r="234" spans="1:65">
      <c r="A234" s="30"/>
      <c r="B234" s="3" t="s">
        <v>260</v>
      </c>
      <c r="C234" s="29"/>
      <c r="D234" s="24">
        <v>3.5355339059327251E-2</v>
      </c>
      <c r="E234" s="14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44</v>
      </c>
    </row>
    <row r="235" spans="1:65">
      <c r="A235" s="30"/>
      <c r="B235" s="3" t="s">
        <v>86</v>
      </c>
      <c r="C235" s="29"/>
      <c r="D235" s="13">
        <v>2.5712973861328911E-2</v>
      </c>
      <c r="E235" s="14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0</v>
      </c>
      <c r="E236" s="14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 t="s">
        <v>263</v>
      </c>
      <c r="E237" s="14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658</v>
      </c>
      <c r="BM239" s="28" t="s">
        <v>317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339</v>
      </c>
      <c r="E240" s="14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228</v>
      </c>
      <c r="C241" s="9" t="s">
        <v>228</v>
      </c>
      <c r="D241" s="10" t="s">
        <v>112</v>
      </c>
      <c r="E241" s="14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349</v>
      </c>
      <c r="E242" s="14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1.9800000000000002</v>
      </c>
      <c r="E244" s="14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1.9800000000000002</v>
      </c>
      <c r="E245" s="14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22</v>
      </c>
    </row>
    <row r="246" spans="1:65">
      <c r="A246" s="30"/>
      <c r="B246" s="20" t="s">
        <v>258</v>
      </c>
      <c r="C246" s="12"/>
      <c r="D246" s="23">
        <v>1.9800000000000002</v>
      </c>
      <c r="E246" s="14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259</v>
      </c>
      <c r="C247" s="29"/>
      <c r="D247" s="11">
        <v>1.9800000000000002</v>
      </c>
      <c r="E247" s="14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1.98</v>
      </c>
    </row>
    <row r="248" spans="1:65">
      <c r="A248" s="30"/>
      <c r="B248" s="3" t="s">
        <v>260</v>
      </c>
      <c r="C248" s="29"/>
      <c r="D248" s="24">
        <v>0</v>
      </c>
      <c r="E248" s="14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28</v>
      </c>
    </row>
    <row r="249" spans="1:65">
      <c r="A249" s="30"/>
      <c r="B249" s="3" t="s">
        <v>86</v>
      </c>
      <c r="C249" s="29"/>
      <c r="D249" s="13">
        <v>0</v>
      </c>
      <c r="E249" s="14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261</v>
      </c>
      <c r="C250" s="29"/>
      <c r="D250" s="13">
        <v>2.2204460492503131E-16</v>
      </c>
      <c r="E250" s="14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262</v>
      </c>
      <c r="C251" s="47"/>
      <c r="D251" s="45" t="s">
        <v>263</v>
      </c>
      <c r="E251" s="14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659</v>
      </c>
      <c r="BM253" s="28" t="s">
        <v>317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339</v>
      </c>
      <c r="E254" s="14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228</v>
      </c>
      <c r="C255" s="9" t="s">
        <v>228</v>
      </c>
      <c r="D255" s="10" t="s">
        <v>112</v>
      </c>
      <c r="E255" s="14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349</v>
      </c>
      <c r="E256" s="14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0.83</v>
      </c>
      <c r="E258" s="14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0.84</v>
      </c>
      <c r="E259" s="14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23</v>
      </c>
    </row>
    <row r="260" spans="1:65">
      <c r="A260" s="30"/>
      <c r="B260" s="20" t="s">
        <v>258</v>
      </c>
      <c r="C260" s="12"/>
      <c r="D260" s="23">
        <v>0.83499999999999996</v>
      </c>
      <c r="E260" s="14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259</v>
      </c>
      <c r="C261" s="29"/>
      <c r="D261" s="11">
        <v>0.83499999999999996</v>
      </c>
      <c r="E261" s="14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0.83499999999999996</v>
      </c>
    </row>
    <row r="262" spans="1:65">
      <c r="A262" s="30"/>
      <c r="B262" s="3" t="s">
        <v>260</v>
      </c>
      <c r="C262" s="29"/>
      <c r="D262" s="24">
        <v>7.0710678118654814E-3</v>
      </c>
      <c r="E262" s="14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29</v>
      </c>
    </row>
    <row r="263" spans="1:65">
      <c r="A263" s="30"/>
      <c r="B263" s="3" t="s">
        <v>86</v>
      </c>
      <c r="C263" s="29"/>
      <c r="D263" s="13">
        <v>8.4683446848688396E-3</v>
      </c>
      <c r="E263" s="14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261</v>
      </c>
      <c r="C264" s="29"/>
      <c r="D264" s="13">
        <v>0</v>
      </c>
      <c r="E264" s="14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262</v>
      </c>
      <c r="C265" s="47"/>
      <c r="D265" s="45" t="s">
        <v>263</v>
      </c>
      <c r="E265" s="14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660</v>
      </c>
      <c r="BM267" s="28" t="s">
        <v>317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339</v>
      </c>
      <c r="E268" s="14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228</v>
      </c>
      <c r="C269" s="9" t="s">
        <v>228</v>
      </c>
      <c r="D269" s="10" t="s">
        <v>112</v>
      </c>
      <c r="E269" s="14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349</v>
      </c>
      <c r="E270" s="14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5">
        <v>0.05</v>
      </c>
      <c r="E272" s="203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07">
        <v>1</v>
      </c>
    </row>
    <row r="273" spans="1:65">
      <c r="A273" s="30"/>
      <c r="B273" s="19">
        <v>1</v>
      </c>
      <c r="C273" s="9">
        <v>2</v>
      </c>
      <c r="D273" s="24">
        <v>0.1</v>
      </c>
      <c r="E273" s="203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07">
        <v>7</v>
      </c>
    </row>
    <row r="274" spans="1:65">
      <c r="A274" s="30"/>
      <c r="B274" s="20" t="s">
        <v>258</v>
      </c>
      <c r="C274" s="12"/>
      <c r="D274" s="210">
        <v>7.5000000000000011E-2</v>
      </c>
      <c r="E274" s="203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07">
        <v>16</v>
      </c>
    </row>
    <row r="275" spans="1:65">
      <c r="A275" s="30"/>
      <c r="B275" s="3" t="s">
        <v>259</v>
      </c>
      <c r="C275" s="29"/>
      <c r="D275" s="24">
        <v>7.5000000000000011E-2</v>
      </c>
      <c r="E275" s="203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07">
        <v>7.4999999999999997E-2</v>
      </c>
    </row>
    <row r="276" spans="1:65">
      <c r="A276" s="30"/>
      <c r="B276" s="3" t="s">
        <v>260</v>
      </c>
      <c r="C276" s="29"/>
      <c r="D276" s="24">
        <v>3.5355339059327369E-2</v>
      </c>
      <c r="E276" s="203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07">
        <v>30</v>
      </c>
    </row>
    <row r="277" spans="1:65">
      <c r="A277" s="30"/>
      <c r="B277" s="3" t="s">
        <v>86</v>
      </c>
      <c r="C277" s="29"/>
      <c r="D277" s="13">
        <v>0.47140452079103151</v>
      </c>
      <c r="E277" s="14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261</v>
      </c>
      <c r="C278" s="29"/>
      <c r="D278" s="13">
        <v>2.2204460492503131E-16</v>
      </c>
      <c r="E278" s="14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262</v>
      </c>
      <c r="C279" s="47"/>
      <c r="D279" s="45" t="s">
        <v>263</v>
      </c>
      <c r="E279" s="14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661</v>
      </c>
      <c r="BM281" s="28" t="s">
        <v>317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339</v>
      </c>
      <c r="E282" s="14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228</v>
      </c>
      <c r="C283" s="9" t="s">
        <v>228</v>
      </c>
      <c r="D283" s="10" t="s">
        <v>112</v>
      </c>
      <c r="E283" s="14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349</v>
      </c>
      <c r="E284" s="14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4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5.29</v>
      </c>
      <c r="E286" s="14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5.42</v>
      </c>
      <c r="E287" s="14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25</v>
      </c>
    </row>
    <row r="288" spans="1:65">
      <c r="A288" s="30"/>
      <c r="B288" s="20" t="s">
        <v>258</v>
      </c>
      <c r="C288" s="12"/>
      <c r="D288" s="23">
        <v>5.3550000000000004</v>
      </c>
      <c r="E288" s="14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259</v>
      </c>
      <c r="C289" s="29"/>
      <c r="D289" s="11">
        <v>5.3550000000000004</v>
      </c>
      <c r="E289" s="14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5.3550000000000004</v>
      </c>
    </row>
    <row r="290" spans="1:65">
      <c r="A290" s="30"/>
      <c r="B290" s="3" t="s">
        <v>260</v>
      </c>
      <c r="C290" s="29"/>
      <c r="D290" s="24">
        <v>9.1923881554251102E-2</v>
      </c>
      <c r="E290" s="14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31</v>
      </c>
    </row>
    <row r="291" spans="1:65">
      <c r="A291" s="30"/>
      <c r="B291" s="3" t="s">
        <v>86</v>
      </c>
      <c r="C291" s="29"/>
      <c r="D291" s="13">
        <v>1.7165990953174809E-2</v>
      </c>
      <c r="E291" s="14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261</v>
      </c>
      <c r="C292" s="29"/>
      <c r="D292" s="13">
        <v>0</v>
      </c>
      <c r="E292" s="14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262</v>
      </c>
      <c r="C293" s="47"/>
      <c r="D293" s="45" t="s">
        <v>263</v>
      </c>
      <c r="E293" s="14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662</v>
      </c>
      <c r="BM295" s="28" t="s">
        <v>317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339</v>
      </c>
      <c r="E296" s="14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228</v>
      </c>
      <c r="C297" s="9" t="s">
        <v>228</v>
      </c>
      <c r="D297" s="10" t="s">
        <v>112</v>
      </c>
      <c r="E297" s="14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349</v>
      </c>
      <c r="E298" s="14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0.33</v>
      </c>
      <c r="E300" s="14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0.33</v>
      </c>
      <c r="E301" s="14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4</v>
      </c>
    </row>
    <row r="302" spans="1:65">
      <c r="A302" s="30"/>
      <c r="B302" s="20" t="s">
        <v>258</v>
      </c>
      <c r="C302" s="12"/>
      <c r="D302" s="23">
        <v>0.33</v>
      </c>
      <c r="E302" s="14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259</v>
      </c>
      <c r="C303" s="29"/>
      <c r="D303" s="11">
        <v>0.33</v>
      </c>
      <c r="E303" s="14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0.33</v>
      </c>
    </row>
    <row r="304" spans="1:65">
      <c r="A304" s="30"/>
      <c r="B304" s="3" t="s">
        <v>260</v>
      </c>
      <c r="C304" s="29"/>
      <c r="D304" s="24">
        <v>0</v>
      </c>
      <c r="E304" s="14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32</v>
      </c>
    </row>
    <row r="305" spans="1:65">
      <c r="A305" s="30"/>
      <c r="B305" s="3" t="s">
        <v>86</v>
      </c>
      <c r="C305" s="29"/>
      <c r="D305" s="13">
        <v>0</v>
      </c>
      <c r="E305" s="14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0</v>
      </c>
      <c r="E306" s="14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 t="s">
        <v>263</v>
      </c>
      <c r="E307" s="14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663</v>
      </c>
      <c r="BM309" s="28" t="s">
        <v>317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339</v>
      </c>
      <c r="E310" s="14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228</v>
      </c>
      <c r="C311" s="9" t="s">
        <v>228</v>
      </c>
      <c r="D311" s="10" t="s">
        <v>112</v>
      </c>
      <c r="E311" s="14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349</v>
      </c>
      <c r="E312" s="14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5">
        <v>0.13999999999999999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07">
        <v>1</v>
      </c>
    </row>
    <row r="315" spans="1:65">
      <c r="A315" s="30"/>
      <c r="B315" s="19">
        <v>1</v>
      </c>
      <c r="C315" s="9">
        <v>2</v>
      </c>
      <c r="D315" s="24">
        <v>0.14100000000000001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07">
        <v>27</v>
      </c>
    </row>
    <row r="316" spans="1:65">
      <c r="A316" s="30"/>
      <c r="B316" s="20" t="s">
        <v>258</v>
      </c>
      <c r="C316" s="12"/>
      <c r="D316" s="210">
        <v>0.14050000000000001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07">
        <v>16</v>
      </c>
    </row>
    <row r="317" spans="1:65">
      <c r="A317" s="30"/>
      <c r="B317" s="3" t="s">
        <v>259</v>
      </c>
      <c r="C317" s="29"/>
      <c r="D317" s="24">
        <v>0.14050000000000001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07">
        <v>0.14050000000000001</v>
      </c>
    </row>
    <row r="318" spans="1:65">
      <c r="A318" s="30"/>
      <c r="B318" s="3" t="s">
        <v>260</v>
      </c>
      <c r="C318" s="29"/>
      <c r="D318" s="24">
        <v>7.0710678118656779E-4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07">
        <v>33</v>
      </c>
    </row>
    <row r="319" spans="1:65">
      <c r="A319" s="30"/>
      <c r="B319" s="3" t="s">
        <v>86</v>
      </c>
      <c r="C319" s="29"/>
      <c r="D319" s="13">
        <v>5.0327884781962116E-3</v>
      </c>
      <c r="E319" s="14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261</v>
      </c>
      <c r="C320" s="29"/>
      <c r="D320" s="13">
        <v>0</v>
      </c>
      <c r="E320" s="14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262</v>
      </c>
      <c r="C321" s="47"/>
      <c r="D321" s="45" t="s">
        <v>263</v>
      </c>
      <c r="E321" s="14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664</v>
      </c>
      <c r="BM323" s="28" t="s">
        <v>317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339</v>
      </c>
      <c r="E324" s="14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228</v>
      </c>
      <c r="C325" s="9" t="s">
        <v>228</v>
      </c>
      <c r="D325" s="10" t="s">
        <v>112</v>
      </c>
      <c r="E325" s="14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349</v>
      </c>
      <c r="E326" s="14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4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2.6</v>
      </c>
      <c r="E328" s="14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2.6</v>
      </c>
      <c r="E329" s="14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28</v>
      </c>
    </row>
    <row r="330" spans="1:65">
      <c r="A330" s="30"/>
      <c r="B330" s="20" t="s">
        <v>258</v>
      </c>
      <c r="C330" s="12"/>
      <c r="D330" s="23">
        <v>2.6</v>
      </c>
      <c r="E330" s="14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259</v>
      </c>
      <c r="C331" s="29"/>
      <c r="D331" s="11">
        <v>2.6</v>
      </c>
      <c r="E331" s="14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2.6</v>
      </c>
    </row>
    <row r="332" spans="1:65">
      <c r="A332" s="30"/>
      <c r="B332" s="3" t="s">
        <v>260</v>
      </c>
      <c r="C332" s="29"/>
      <c r="D332" s="24">
        <v>0</v>
      </c>
      <c r="E332" s="14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34</v>
      </c>
    </row>
    <row r="333" spans="1:65">
      <c r="A333" s="30"/>
      <c r="B333" s="3" t="s">
        <v>86</v>
      </c>
      <c r="C333" s="29"/>
      <c r="D333" s="13">
        <v>0</v>
      </c>
      <c r="E333" s="14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261</v>
      </c>
      <c r="C334" s="29"/>
      <c r="D334" s="13">
        <v>0</v>
      </c>
      <c r="E334" s="14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262</v>
      </c>
      <c r="C335" s="47"/>
      <c r="D335" s="45" t="s">
        <v>263</v>
      </c>
      <c r="E335" s="14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665</v>
      </c>
      <c r="BM337" s="28" t="s">
        <v>317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339</v>
      </c>
      <c r="E338" s="14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228</v>
      </c>
      <c r="C339" s="9" t="s">
        <v>228</v>
      </c>
      <c r="D339" s="10" t="s">
        <v>112</v>
      </c>
      <c r="E339" s="14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349</v>
      </c>
      <c r="E340" s="14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4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3.46</v>
      </c>
      <c r="E342" s="14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3.56</v>
      </c>
      <c r="E343" s="14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29</v>
      </c>
    </row>
    <row r="344" spans="1:65">
      <c r="A344" s="30"/>
      <c r="B344" s="20" t="s">
        <v>258</v>
      </c>
      <c r="C344" s="12"/>
      <c r="D344" s="23">
        <v>3.51</v>
      </c>
      <c r="E344" s="14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259</v>
      </c>
      <c r="C345" s="29"/>
      <c r="D345" s="11">
        <v>3.51</v>
      </c>
      <c r="E345" s="14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3.51</v>
      </c>
    </row>
    <row r="346" spans="1:65">
      <c r="A346" s="30"/>
      <c r="B346" s="3" t="s">
        <v>260</v>
      </c>
      <c r="C346" s="29"/>
      <c r="D346" s="24">
        <v>7.0710678118654821E-2</v>
      </c>
      <c r="E346" s="14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35</v>
      </c>
    </row>
    <row r="347" spans="1:65">
      <c r="A347" s="30"/>
      <c r="B347" s="3" t="s">
        <v>86</v>
      </c>
      <c r="C347" s="29"/>
      <c r="D347" s="13">
        <v>2.0145492341497102E-2</v>
      </c>
      <c r="E347" s="14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261</v>
      </c>
      <c r="C348" s="29"/>
      <c r="D348" s="13">
        <v>0</v>
      </c>
      <c r="E348" s="14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262</v>
      </c>
      <c r="C349" s="47"/>
      <c r="D349" s="45" t="s">
        <v>263</v>
      </c>
      <c r="E349" s="14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666</v>
      </c>
      <c r="BM351" s="28" t="s">
        <v>317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339</v>
      </c>
      <c r="E352" s="14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228</v>
      </c>
      <c r="C353" s="9" t="s">
        <v>228</v>
      </c>
      <c r="D353" s="10" t="s">
        <v>112</v>
      </c>
      <c r="E353" s="14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349</v>
      </c>
      <c r="E354" s="14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4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8.85</v>
      </c>
      <c r="E356" s="14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8.7799999999999994</v>
      </c>
      <c r="E357" s="14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5</v>
      </c>
    </row>
    <row r="358" spans="1:65">
      <c r="A358" s="30"/>
      <c r="B358" s="20" t="s">
        <v>258</v>
      </c>
      <c r="C358" s="12"/>
      <c r="D358" s="23">
        <v>8.8149999999999995</v>
      </c>
      <c r="E358" s="14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259</v>
      </c>
      <c r="C359" s="29"/>
      <c r="D359" s="11">
        <v>8.8149999999999995</v>
      </c>
      <c r="E359" s="14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8.8149999999999995</v>
      </c>
    </row>
    <row r="360" spans="1:65">
      <c r="A360" s="30"/>
      <c r="B360" s="3" t="s">
        <v>260</v>
      </c>
      <c r="C360" s="29"/>
      <c r="D360" s="24">
        <v>4.9497474683058526E-2</v>
      </c>
      <c r="E360" s="14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36</v>
      </c>
    </row>
    <row r="361" spans="1:65">
      <c r="A361" s="30"/>
      <c r="B361" s="3" t="s">
        <v>86</v>
      </c>
      <c r="C361" s="29"/>
      <c r="D361" s="13">
        <v>5.6151417677888288E-3</v>
      </c>
      <c r="E361" s="14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261</v>
      </c>
      <c r="C362" s="29"/>
      <c r="D362" s="13">
        <v>0</v>
      </c>
      <c r="E362" s="14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262</v>
      </c>
      <c r="C363" s="47"/>
      <c r="D363" s="45" t="s">
        <v>263</v>
      </c>
      <c r="E363" s="14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667</v>
      </c>
      <c r="BM365" s="28" t="s">
        <v>317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339</v>
      </c>
      <c r="E366" s="14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228</v>
      </c>
      <c r="C367" s="9" t="s">
        <v>228</v>
      </c>
      <c r="D367" s="10" t="s">
        <v>112</v>
      </c>
      <c r="E367" s="14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349</v>
      </c>
      <c r="E368" s="14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4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21">
        <v>96</v>
      </c>
      <c r="E370" s="222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23"/>
      <c r="Q370" s="223"/>
      <c r="R370" s="223"/>
      <c r="S370" s="223"/>
      <c r="T370" s="223"/>
      <c r="U370" s="223"/>
      <c r="V370" s="223"/>
      <c r="W370" s="223"/>
      <c r="X370" s="223"/>
      <c r="Y370" s="223"/>
      <c r="Z370" s="223"/>
      <c r="AA370" s="223"/>
      <c r="AB370" s="223"/>
      <c r="AC370" s="223"/>
      <c r="AD370" s="223"/>
      <c r="AE370" s="223"/>
      <c r="AF370" s="223"/>
      <c r="AG370" s="223"/>
      <c r="AH370" s="223"/>
      <c r="AI370" s="223"/>
      <c r="AJ370" s="223"/>
      <c r="AK370" s="223"/>
      <c r="AL370" s="223"/>
      <c r="AM370" s="223"/>
      <c r="AN370" s="223"/>
      <c r="AO370" s="223"/>
      <c r="AP370" s="223"/>
      <c r="AQ370" s="223"/>
      <c r="AR370" s="223"/>
      <c r="AS370" s="223"/>
      <c r="AT370" s="223"/>
      <c r="AU370" s="223"/>
      <c r="AV370" s="223"/>
      <c r="AW370" s="223"/>
      <c r="AX370" s="223"/>
      <c r="AY370" s="223"/>
      <c r="AZ370" s="223"/>
      <c r="BA370" s="223"/>
      <c r="BB370" s="223"/>
      <c r="BC370" s="223"/>
      <c r="BD370" s="223"/>
      <c r="BE370" s="223"/>
      <c r="BF370" s="223"/>
      <c r="BG370" s="223"/>
      <c r="BH370" s="223"/>
      <c r="BI370" s="223"/>
      <c r="BJ370" s="223"/>
      <c r="BK370" s="223"/>
      <c r="BL370" s="223"/>
      <c r="BM370" s="224">
        <v>1</v>
      </c>
    </row>
    <row r="371" spans="1:65">
      <c r="A371" s="30"/>
      <c r="B371" s="19">
        <v>1</v>
      </c>
      <c r="C371" s="9">
        <v>2</v>
      </c>
      <c r="D371" s="225">
        <v>98</v>
      </c>
      <c r="E371" s="222"/>
      <c r="F371" s="223"/>
      <c r="G371" s="223"/>
      <c r="H371" s="223"/>
      <c r="I371" s="223"/>
      <c r="J371" s="223"/>
      <c r="K371" s="223"/>
      <c r="L371" s="223"/>
      <c r="M371" s="223"/>
      <c r="N371" s="223"/>
      <c r="O371" s="223"/>
      <c r="P371" s="223"/>
      <c r="Q371" s="223"/>
      <c r="R371" s="223"/>
      <c r="S371" s="223"/>
      <c r="T371" s="223"/>
      <c r="U371" s="223"/>
      <c r="V371" s="223"/>
      <c r="W371" s="223"/>
      <c r="X371" s="223"/>
      <c r="Y371" s="223"/>
      <c r="Z371" s="223"/>
      <c r="AA371" s="223"/>
      <c r="AB371" s="223"/>
      <c r="AC371" s="223"/>
      <c r="AD371" s="223"/>
      <c r="AE371" s="223"/>
      <c r="AF371" s="223"/>
      <c r="AG371" s="223"/>
      <c r="AH371" s="223"/>
      <c r="AI371" s="223"/>
      <c r="AJ371" s="223"/>
      <c r="AK371" s="223"/>
      <c r="AL371" s="223"/>
      <c r="AM371" s="223"/>
      <c r="AN371" s="223"/>
      <c r="AO371" s="223"/>
      <c r="AP371" s="223"/>
      <c r="AQ371" s="223"/>
      <c r="AR371" s="223"/>
      <c r="AS371" s="223"/>
      <c r="AT371" s="223"/>
      <c r="AU371" s="223"/>
      <c r="AV371" s="223"/>
      <c r="AW371" s="223"/>
      <c r="AX371" s="223"/>
      <c r="AY371" s="223"/>
      <c r="AZ371" s="223"/>
      <c r="BA371" s="223"/>
      <c r="BB371" s="223"/>
      <c r="BC371" s="223"/>
      <c r="BD371" s="223"/>
      <c r="BE371" s="223"/>
      <c r="BF371" s="223"/>
      <c r="BG371" s="223"/>
      <c r="BH371" s="223"/>
      <c r="BI371" s="223"/>
      <c r="BJ371" s="223"/>
      <c r="BK371" s="223"/>
      <c r="BL371" s="223"/>
      <c r="BM371" s="224">
        <v>14</v>
      </c>
    </row>
    <row r="372" spans="1:65">
      <c r="A372" s="30"/>
      <c r="B372" s="20" t="s">
        <v>258</v>
      </c>
      <c r="C372" s="12"/>
      <c r="D372" s="227">
        <v>97</v>
      </c>
      <c r="E372" s="222"/>
      <c r="F372" s="223"/>
      <c r="G372" s="223"/>
      <c r="H372" s="223"/>
      <c r="I372" s="223"/>
      <c r="J372" s="223"/>
      <c r="K372" s="223"/>
      <c r="L372" s="223"/>
      <c r="M372" s="223"/>
      <c r="N372" s="223"/>
      <c r="O372" s="223"/>
      <c r="P372" s="223"/>
      <c r="Q372" s="223"/>
      <c r="R372" s="223"/>
      <c r="S372" s="223"/>
      <c r="T372" s="223"/>
      <c r="U372" s="223"/>
      <c r="V372" s="223"/>
      <c r="W372" s="223"/>
      <c r="X372" s="223"/>
      <c r="Y372" s="223"/>
      <c r="Z372" s="223"/>
      <c r="AA372" s="223"/>
      <c r="AB372" s="223"/>
      <c r="AC372" s="223"/>
      <c r="AD372" s="223"/>
      <c r="AE372" s="223"/>
      <c r="AF372" s="223"/>
      <c r="AG372" s="223"/>
      <c r="AH372" s="223"/>
      <c r="AI372" s="223"/>
      <c r="AJ372" s="223"/>
      <c r="AK372" s="223"/>
      <c r="AL372" s="223"/>
      <c r="AM372" s="223"/>
      <c r="AN372" s="223"/>
      <c r="AO372" s="223"/>
      <c r="AP372" s="223"/>
      <c r="AQ372" s="223"/>
      <c r="AR372" s="223"/>
      <c r="AS372" s="223"/>
      <c r="AT372" s="223"/>
      <c r="AU372" s="223"/>
      <c r="AV372" s="223"/>
      <c r="AW372" s="223"/>
      <c r="AX372" s="223"/>
      <c r="AY372" s="223"/>
      <c r="AZ372" s="223"/>
      <c r="BA372" s="223"/>
      <c r="BB372" s="223"/>
      <c r="BC372" s="223"/>
      <c r="BD372" s="223"/>
      <c r="BE372" s="223"/>
      <c r="BF372" s="223"/>
      <c r="BG372" s="223"/>
      <c r="BH372" s="223"/>
      <c r="BI372" s="223"/>
      <c r="BJ372" s="223"/>
      <c r="BK372" s="223"/>
      <c r="BL372" s="223"/>
      <c r="BM372" s="224">
        <v>16</v>
      </c>
    </row>
    <row r="373" spans="1:65">
      <c r="A373" s="30"/>
      <c r="B373" s="3" t="s">
        <v>259</v>
      </c>
      <c r="C373" s="29"/>
      <c r="D373" s="225">
        <v>97</v>
      </c>
      <c r="E373" s="222"/>
      <c r="F373" s="223"/>
      <c r="G373" s="223"/>
      <c r="H373" s="223"/>
      <c r="I373" s="223"/>
      <c r="J373" s="223"/>
      <c r="K373" s="223"/>
      <c r="L373" s="223"/>
      <c r="M373" s="223"/>
      <c r="N373" s="223"/>
      <c r="O373" s="223"/>
      <c r="P373" s="223"/>
      <c r="Q373" s="223"/>
      <c r="R373" s="223"/>
      <c r="S373" s="223"/>
      <c r="T373" s="223"/>
      <c r="U373" s="223"/>
      <c r="V373" s="223"/>
      <c r="W373" s="223"/>
      <c r="X373" s="223"/>
      <c r="Y373" s="223"/>
      <c r="Z373" s="223"/>
      <c r="AA373" s="223"/>
      <c r="AB373" s="223"/>
      <c r="AC373" s="223"/>
      <c r="AD373" s="223"/>
      <c r="AE373" s="223"/>
      <c r="AF373" s="223"/>
      <c r="AG373" s="223"/>
      <c r="AH373" s="223"/>
      <c r="AI373" s="223"/>
      <c r="AJ373" s="223"/>
      <c r="AK373" s="223"/>
      <c r="AL373" s="223"/>
      <c r="AM373" s="223"/>
      <c r="AN373" s="223"/>
      <c r="AO373" s="223"/>
      <c r="AP373" s="223"/>
      <c r="AQ373" s="223"/>
      <c r="AR373" s="223"/>
      <c r="AS373" s="223"/>
      <c r="AT373" s="223"/>
      <c r="AU373" s="223"/>
      <c r="AV373" s="223"/>
      <c r="AW373" s="223"/>
      <c r="AX373" s="223"/>
      <c r="AY373" s="223"/>
      <c r="AZ373" s="223"/>
      <c r="BA373" s="223"/>
      <c r="BB373" s="223"/>
      <c r="BC373" s="223"/>
      <c r="BD373" s="223"/>
      <c r="BE373" s="223"/>
      <c r="BF373" s="223"/>
      <c r="BG373" s="223"/>
      <c r="BH373" s="223"/>
      <c r="BI373" s="223"/>
      <c r="BJ373" s="223"/>
      <c r="BK373" s="223"/>
      <c r="BL373" s="223"/>
      <c r="BM373" s="224">
        <v>97</v>
      </c>
    </row>
    <row r="374" spans="1:65">
      <c r="A374" s="30"/>
      <c r="B374" s="3" t="s">
        <v>260</v>
      </c>
      <c r="C374" s="29"/>
      <c r="D374" s="225">
        <v>1.4142135623730951</v>
      </c>
      <c r="E374" s="222"/>
      <c r="F374" s="223"/>
      <c r="G374" s="223"/>
      <c r="H374" s="223"/>
      <c r="I374" s="223"/>
      <c r="J374" s="223"/>
      <c r="K374" s="223"/>
      <c r="L374" s="223"/>
      <c r="M374" s="223"/>
      <c r="N374" s="223"/>
      <c r="O374" s="223"/>
      <c r="P374" s="223"/>
      <c r="Q374" s="223"/>
      <c r="R374" s="223"/>
      <c r="S374" s="223"/>
      <c r="T374" s="223"/>
      <c r="U374" s="223"/>
      <c r="V374" s="223"/>
      <c r="W374" s="223"/>
      <c r="X374" s="223"/>
      <c r="Y374" s="223"/>
      <c r="Z374" s="223"/>
      <c r="AA374" s="223"/>
      <c r="AB374" s="223"/>
      <c r="AC374" s="223"/>
      <c r="AD374" s="223"/>
      <c r="AE374" s="223"/>
      <c r="AF374" s="223"/>
      <c r="AG374" s="223"/>
      <c r="AH374" s="223"/>
      <c r="AI374" s="223"/>
      <c r="AJ374" s="223"/>
      <c r="AK374" s="223"/>
      <c r="AL374" s="223"/>
      <c r="AM374" s="223"/>
      <c r="AN374" s="223"/>
      <c r="AO374" s="223"/>
      <c r="AP374" s="223"/>
      <c r="AQ374" s="223"/>
      <c r="AR374" s="223"/>
      <c r="AS374" s="223"/>
      <c r="AT374" s="223"/>
      <c r="AU374" s="223"/>
      <c r="AV374" s="223"/>
      <c r="AW374" s="223"/>
      <c r="AX374" s="223"/>
      <c r="AY374" s="223"/>
      <c r="AZ374" s="223"/>
      <c r="BA374" s="223"/>
      <c r="BB374" s="223"/>
      <c r="BC374" s="223"/>
      <c r="BD374" s="223"/>
      <c r="BE374" s="223"/>
      <c r="BF374" s="223"/>
      <c r="BG374" s="223"/>
      <c r="BH374" s="223"/>
      <c r="BI374" s="223"/>
      <c r="BJ374" s="223"/>
      <c r="BK374" s="223"/>
      <c r="BL374" s="223"/>
      <c r="BM374" s="224">
        <v>37</v>
      </c>
    </row>
    <row r="375" spans="1:65">
      <c r="A375" s="30"/>
      <c r="B375" s="3" t="s">
        <v>86</v>
      </c>
      <c r="C375" s="29"/>
      <c r="D375" s="13">
        <v>1.45795212615783E-2</v>
      </c>
      <c r="E375" s="14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261</v>
      </c>
      <c r="C376" s="29"/>
      <c r="D376" s="13">
        <v>0</v>
      </c>
      <c r="E376" s="14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262</v>
      </c>
      <c r="C377" s="47"/>
      <c r="D377" s="45" t="s">
        <v>263</v>
      </c>
      <c r="E377" s="14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668</v>
      </c>
      <c r="BM379" s="28" t="s">
        <v>317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339</v>
      </c>
      <c r="E380" s="14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228</v>
      </c>
      <c r="C381" s="9" t="s">
        <v>228</v>
      </c>
      <c r="D381" s="10" t="s">
        <v>112</v>
      </c>
      <c r="E381" s="14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349</v>
      </c>
      <c r="E382" s="14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4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11">
        <v>18</v>
      </c>
      <c r="E384" s="213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214"/>
      <c r="T384" s="214"/>
      <c r="U384" s="214"/>
      <c r="V384" s="214"/>
      <c r="W384" s="214"/>
      <c r="X384" s="214"/>
      <c r="Y384" s="214"/>
      <c r="Z384" s="214"/>
      <c r="AA384" s="214"/>
      <c r="AB384" s="214"/>
      <c r="AC384" s="214"/>
      <c r="AD384" s="214"/>
      <c r="AE384" s="214"/>
      <c r="AF384" s="214"/>
      <c r="AG384" s="214"/>
      <c r="AH384" s="214"/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  <c r="BI384" s="214"/>
      <c r="BJ384" s="214"/>
      <c r="BK384" s="214"/>
      <c r="BL384" s="214"/>
      <c r="BM384" s="215">
        <v>1</v>
      </c>
    </row>
    <row r="385" spans="1:65">
      <c r="A385" s="30"/>
      <c r="B385" s="19">
        <v>1</v>
      </c>
      <c r="C385" s="9">
        <v>2</v>
      </c>
      <c r="D385" s="216">
        <v>18</v>
      </c>
      <c r="E385" s="213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214"/>
      <c r="T385" s="214"/>
      <c r="U385" s="214"/>
      <c r="V385" s="214"/>
      <c r="W385" s="214"/>
      <c r="X385" s="214"/>
      <c r="Y385" s="214"/>
      <c r="Z385" s="214"/>
      <c r="AA385" s="214"/>
      <c r="AB385" s="214"/>
      <c r="AC385" s="214"/>
      <c r="AD385" s="214"/>
      <c r="AE385" s="214"/>
      <c r="AF385" s="214"/>
      <c r="AG385" s="214"/>
      <c r="AH385" s="214"/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  <c r="BI385" s="214"/>
      <c r="BJ385" s="214"/>
      <c r="BK385" s="214"/>
      <c r="BL385" s="214"/>
      <c r="BM385" s="215">
        <v>16</v>
      </c>
    </row>
    <row r="386" spans="1:65">
      <c r="A386" s="30"/>
      <c r="B386" s="20" t="s">
        <v>258</v>
      </c>
      <c r="C386" s="12"/>
      <c r="D386" s="220">
        <v>18</v>
      </c>
      <c r="E386" s="213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214"/>
      <c r="T386" s="214"/>
      <c r="U386" s="214"/>
      <c r="V386" s="214"/>
      <c r="W386" s="214"/>
      <c r="X386" s="214"/>
      <c r="Y386" s="214"/>
      <c r="Z386" s="214"/>
      <c r="AA386" s="214"/>
      <c r="AB386" s="214"/>
      <c r="AC386" s="214"/>
      <c r="AD386" s="214"/>
      <c r="AE386" s="214"/>
      <c r="AF386" s="214"/>
      <c r="AG386" s="214"/>
      <c r="AH386" s="214"/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  <c r="BI386" s="214"/>
      <c r="BJ386" s="214"/>
      <c r="BK386" s="214"/>
      <c r="BL386" s="214"/>
      <c r="BM386" s="215">
        <v>16</v>
      </c>
    </row>
    <row r="387" spans="1:65">
      <c r="A387" s="30"/>
      <c r="B387" s="3" t="s">
        <v>259</v>
      </c>
      <c r="C387" s="29"/>
      <c r="D387" s="216">
        <v>18</v>
      </c>
      <c r="E387" s="213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214"/>
      <c r="T387" s="214"/>
      <c r="U387" s="214"/>
      <c r="V387" s="214"/>
      <c r="W387" s="214"/>
      <c r="X387" s="214"/>
      <c r="Y387" s="214"/>
      <c r="Z387" s="214"/>
      <c r="AA387" s="214"/>
      <c r="AB387" s="214"/>
      <c r="AC387" s="214"/>
      <c r="AD387" s="214"/>
      <c r="AE387" s="214"/>
      <c r="AF387" s="214"/>
      <c r="AG387" s="214"/>
      <c r="AH387" s="214"/>
      <c r="AI387" s="214"/>
      <c r="AJ387" s="214"/>
      <c r="AK387" s="214"/>
      <c r="AL387" s="214"/>
      <c r="AM387" s="214"/>
      <c r="AN387" s="214"/>
      <c r="AO387" s="214"/>
      <c r="AP387" s="214"/>
      <c r="AQ387" s="214"/>
      <c r="AR387" s="214"/>
      <c r="AS387" s="214"/>
      <c r="AT387" s="214"/>
      <c r="AU387" s="214"/>
      <c r="AV387" s="214"/>
      <c r="AW387" s="214"/>
      <c r="AX387" s="214"/>
      <c r="AY387" s="214"/>
      <c r="AZ387" s="214"/>
      <c r="BA387" s="214"/>
      <c r="BB387" s="214"/>
      <c r="BC387" s="214"/>
      <c r="BD387" s="214"/>
      <c r="BE387" s="214"/>
      <c r="BF387" s="214"/>
      <c r="BG387" s="214"/>
      <c r="BH387" s="214"/>
      <c r="BI387" s="214"/>
      <c r="BJ387" s="214"/>
      <c r="BK387" s="214"/>
      <c r="BL387" s="214"/>
      <c r="BM387" s="215">
        <v>18</v>
      </c>
    </row>
    <row r="388" spans="1:65">
      <c r="A388" s="30"/>
      <c r="B388" s="3" t="s">
        <v>260</v>
      </c>
      <c r="C388" s="29"/>
      <c r="D388" s="216">
        <v>0</v>
      </c>
      <c r="E388" s="213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214"/>
      <c r="T388" s="214"/>
      <c r="U388" s="214"/>
      <c r="V388" s="214"/>
      <c r="W388" s="214"/>
      <c r="X388" s="214"/>
      <c r="Y388" s="214"/>
      <c r="Z388" s="214"/>
      <c r="AA388" s="214"/>
      <c r="AB388" s="214"/>
      <c r="AC388" s="214"/>
      <c r="AD388" s="214"/>
      <c r="AE388" s="214"/>
      <c r="AF388" s="214"/>
      <c r="AG388" s="214"/>
      <c r="AH388" s="214"/>
      <c r="AI388" s="214"/>
      <c r="AJ388" s="214"/>
      <c r="AK388" s="214"/>
      <c r="AL388" s="214"/>
      <c r="AM388" s="214"/>
      <c r="AN388" s="214"/>
      <c r="AO388" s="214"/>
      <c r="AP388" s="214"/>
      <c r="AQ388" s="214"/>
      <c r="AR388" s="214"/>
      <c r="AS388" s="214"/>
      <c r="AT388" s="214"/>
      <c r="AU388" s="214"/>
      <c r="AV388" s="214"/>
      <c r="AW388" s="214"/>
      <c r="AX388" s="214"/>
      <c r="AY388" s="214"/>
      <c r="AZ388" s="214"/>
      <c r="BA388" s="214"/>
      <c r="BB388" s="214"/>
      <c r="BC388" s="214"/>
      <c r="BD388" s="214"/>
      <c r="BE388" s="214"/>
      <c r="BF388" s="214"/>
      <c r="BG388" s="214"/>
      <c r="BH388" s="214"/>
      <c r="BI388" s="214"/>
      <c r="BJ388" s="214"/>
      <c r="BK388" s="214"/>
      <c r="BL388" s="214"/>
      <c r="BM388" s="215">
        <v>38</v>
      </c>
    </row>
    <row r="389" spans="1:65">
      <c r="A389" s="30"/>
      <c r="B389" s="3" t="s">
        <v>86</v>
      </c>
      <c r="C389" s="29"/>
      <c r="D389" s="13">
        <v>0</v>
      </c>
      <c r="E389" s="14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261</v>
      </c>
      <c r="C390" s="29"/>
      <c r="D390" s="13">
        <v>0</v>
      </c>
      <c r="E390" s="14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262</v>
      </c>
      <c r="C391" s="47"/>
      <c r="D391" s="45" t="s">
        <v>263</v>
      </c>
      <c r="E391" s="14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669</v>
      </c>
      <c r="BM393" s="28" t="s">
        <v>317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339</v>
      </c>
      <c r="E394" s="14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228</v>
      </c>
      <c r="C395" s="9" t="s">
        <v>228</v>
      </c>
      <c r="D395" s="10" t="s">
        <v>112</v>
      </c>
      <c r="E395" s="14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349</v>
      </c>
      <c r="E396" s="14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1.78</v>
      </c>
      <c r="E398" s="14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1.84</v>
      </c>
      <c r="E399" s="14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33</v>
      </c>
    </row>
    <row r="400" spans="1:65">
      <c r="A400" s="30"/>
      <c r="B400" s="20" t="s">
        <v>258</v>
      </c>
      <c r="C400" s="12"/>
      <c r="D400" s="23">
        <v>1.81</v>
      </c>
      <c r="E400" s="14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259</v>
      </c>
      <c r="C401" s="29"/>
      <c r="D401" s="11">
        <v>1.81</v>
      </c>
      <c r="E401" s="14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1.81</v>
      </c>
    </row>
    <row r="402" spans="1:65">
      <c r="A402" s="30"/>
      <c r="B402" s="3" t="s">
        <v>260</v>
      </c>
      <c r="C402" s="29"/>
      <c r="D402" s="24">
        <v>4.2426406871192889E-2</v>
      </c>
      <c r="E402" s="14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39</v>
      </c>
    </row>
    <row r="403" spans="1:65">
      <c r="A403" s="30"/>
      <c r="B403" s="3" t="s">
        <v>86</v>
      </c>
      <c r="C403" s="29"/>
      <c r="D403" s="13">
        <v>2.3440003796239166E-2</v>
      </c>
      <c r="E403" s="14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261</v>
      </c>
      <c r="C404" s="29"/>
      <c r="D404" s="13">
        <v>0</v>
      </c>
      <c r="E404" s="14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262</v>
      </c>
      <c r="C405" s="47"/>
      <c r="D405" s="45" t="s">
        <v>263</v>
      </c>
      <c r="E405" s="14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670</v>
      </c>
      <c r="BM407" s="28" t="s">
        <v>317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339</v>
      </c>
      <c r="E408" s="14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228</v>
      </c>
      <c r="C409" s="9" t="s">
        <v>228</v>
      </c>
      <c r="D409" s="10" t="s">
        <v>112</v>
      </c>
      <c r="E409" s="14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349</v>
      </c>
      <c r="E410" s="14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4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11">
        <v>11.5</v>
      </c>
      <c r="E412" s="213"/>
      <c r="F412" s="214"/>
      <c r="G412" s="214"/>
      <c r="H412" s="214"/>
      <c r="I412" s="214"/>
      <c r="J412" s="214"/>
      <c r="K412" s="214"/>
      <c r="L412" s="214"/>
      <c r="M412" s="214"/>
      <c r="N412" s="214"/>
      <c r="O412" s="214"/>
      <c r="P412" s="214"/>
      <c r="Q412" s="214"/>
      <c r="R412" s="214"/>
      <c r="S412" s="214"/>
      <c r="T412" s="214"/>
      <c r="U412" s="214"/>
      <c r="V412" s="214"/>
      <c r="W412" s="214"/>
      <c r="X412" s="214"/>
      <c r="Y412" s="214"/>
      <c r="Z412" s="214"/>
      <c r="AA412" s="214"/>
      <c r="AB412" s="214"/>
      <c r="AC412" s="214"/>
      <c r="AD412" s="214"/>
      <c r="AE412" s="214"/>
      <c r="AF412" s="214"/>
      <c r="AG412" s="214"/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  <c r="BI412" s="214"/>
      <c r="BJ412" s="214"/>
      <c r="BK412" s="214"/>
      <c r="BL412" s="214"/>
      <c r="BM412" s="215">
        <v>1</v>
      </c>
    </row>
    <row r="413" spans="1:65">
      <c r="A413" s="30"/>
      <c r="B413" s="19">
        <v>1</v>
      </c>
      <c r="C413" s="9">
        <v>2</v>
      </c>
      <c r="D413" s="216">
        <v>11.5</v>
      </c>
      <c r="E413" s="213"/>
      <c r="F413" s="214"/>
      <c r="G413" s="214"/>
      <c r="H413" s="214"/>
      <c r="I413" s="214"/>
      <c r="J413" s="214"/>
      <c r="K413" s="214"/>
      <c r="L413" s="214"/>
      <c r="M413" s="214"/>
      <c r="N413" s="214"/>
      <c r="O413" s="214"/>
      <c r="P413" s="214"/>
      <c r="Q413" s="214"/>
      <c r="R413" s="214"/>
      <c r="S413" s="214"/>
      <c r="T413" s="214"/>
      <c r="U413" s="214"/>
      <c r="V413" s="214"/>
      <c r="W413" s="214"/>
      <c r="X413" s="214"/>
      <c r="Y413" s="214"/>
      <c r="Z413" s="214"/>
      <c r="AA413" s="214"/>
      <c r="AB413" s="214"/>
      <c r="AC413" s="214"/>
      <c r="AD413" s="214"/>
      <c r="AE413" s="214"/>
      <c r="AF413" s="214"/>
      <c r="AG413" s="214"/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  <c r="BI413" s="214"/>
      <c r="BJ413" s="214"/>
      <c r="BK413" s="214"/>
      <c r="BL413" s="214"/>
      <c r="BM413" s="215">
        <v>34</v>
      </c>
    </row>
    <row r="414" spans="1:65">
      <c r="A414" s="30"/>
      <c r="B414" s="20" t="s">
        <v>258</v>
      </c>
      <c r="C414" s="12"/>
      <c r="D414" s="220">
        <v>11.5</v>
      </c>
      <c r="E414" s="213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214"/>
      <c r="T414" s="214"/>
      <c r="U414" s="214"/>
      <c r="V414" s="214"/>
      <c r="W414" s="214"/>
      <c r="X414" s="214"/>
      <c r="Y414" s="214"/>
      <c r="Z414" s="214"/>
      <c r="AA414" s="214"/>
      <c r="AB414" s="214"/>
      <c r="AC414" s="214"/>
      <c r="AD414" s="214"/>
      <c r="AE414" s="214"/>
      <c r="AF414" s="214"/>
      <c r="AG414" s="214"/>
      <c r="AH414" s="214"/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  <c r="BI414" s="214"/>
      <c r="BJ414" s="214"/>
      <c r="BK414" s="214"/>
      <c r="BL414" s="214"/>
      <c r="BM414" s="215">
        <v>16</v>
      </c>
    </row>
    <row r="415" spans="1:65">
      <c r="A415" s="30"/>
      <c r="B415" s="3" t="s">
        <v>259</v>
      </c>
      <c r="C415" s="29"/>
      <c r="D415" s="216">
        <v>11.5</v>
      </c>
      <c r="E415" s="213"/>
      <c r="F415" s="214"/>
      <c r="G415" s="214"/>
      <c r="H415" s="214"/>
      <c r="I415" s="214"/>
      <c r="J415" s="214"/>
      <c r="K415" s="214"/>
      <c r="L415" s="214"/>
      <c r="M415" s="214"/>
      <c r="N415" s="214"/>
      <c r="O415" s="214"/>
      <c r="P415" s="214"/>
      <c r="Q415" s="214"/>
      <c r="R415" s="214"/>
      <c r="S415" s="214"/>
      <c r="T415" s="214"/>
      <c r="U415" s="214"/>
      <c r="V415" s="214"/>
      <c r="W415" s="214"/>
      <c r="X415" s="214"/>
      <c r="Y415" s="214"/>
      <c r="Z415" s="214"/>
      <c r="AA415" s="214"/>
      <c r="AB415" s="214"/>
      <c r="AC415" s="214"/>
      <c r="AD415" s="214"/>
      <c r="AE415" s="214"/>
      <c r="AF415" s="214"/>
      <c r="AG415" s="214"/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  <c r="BI415" s="214"/>
      <c r="BJ415" s="214"/>
      <c r="BK415" s="214"/>
      <c r="BL415" s="214"/>
      <c r="BM415" s="215">
        <v>11.5</v>
      </c>
    </row>
    <row r="416" spans="1:65">
      <c r="A416" s="30"/>
      <c r="B416" s="3" t="s">
        <v>260</v>
      </c>
      <c r="C416" s="29"/>
      <c r="D416" s="216">
        <v>0</v>
      </c>
      <c r="E416" s="213"/>
      <c r="F416" s="214"/>
      <c r="G416" s="214"/>
      <c r="H416" s="214"/>
      <c r="I416" s="214"/>
      <c r="J416" s="214"/>
      <c r="K416" s="214"/>
      <c r="L416" s="214"/>
      <c r="M416" s="214"/>
      <c r="N416" s="214"/>
      <c r="O416" s="214"/>
      <c r="P416" s="214"/>
      <c r="Q416" s="214"/>
      <c r="R416" s="214"/>
      <c r="S416" s="214"/>
      <c r="T416" s="214"/>
      <c r="U416" s="214"/>
      <c r="V416" s="214"/>
      <c r="W416" s="214"/>
      <c r="X416" s="214"/>
      <c r="Y416" s="214"/>
      <c r="Z416" s="214"/>
      <c r="AA416" s="214"/>
      <c r="AB416" s="214"/>
      <c r="AC416" s="214"/>
      <c r="AD416" s="214"/>
      <c r="AE416" s="214"/>
      <c r="AF416" s="214"/>
      <c r="AG416" s="214"/>
      <c r="AH416" s="214"/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  <c r="BI416" s="214"/>
      <c r="BJ416" s="214"/>
      <c r="BK416" s="214"/>
      <c r="BL416" s="214"/>
      <c r="BM416" s="215">
        <v>40</v>
      </c>
    </row>
    <row r="417" spans="1:65">
      <c r="A417" s="30"/>
      <c r="B417" s="3" t="s">
        <v>86</v>
      </c>
      <c r="C417" s="29"/>
      <c r="D417" s="13">
        <v>0</v>
      </c>
      <c r="E417" s="14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261</v>
      </c>
      <c r="C418" s="29"/>
      <c r="D418" s="13">
        <v>0</v>
      </c>
      <c r="E418" s="14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262</v>
      </c>
      <c r="C419" s="47"/>
      <c r="D419" s="45" t="s">
        <v>263</v>
      </c>
      <c r="E419" s="14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671</v>
      </c>
      <c r="BM421" s="28" t="s">
        <v>317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339</v>
      </c>
      <c r="E422" s="14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228</v>
      </c>
      <c r="C423" s="9" t="s">
        <v>228</v>
      </c>
      <c r="D423" s="10" t="s">
        <v>112</v>
      </c>
      <c r="E423" s="14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349</v>
      </c>
      <c r="E424" s="14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6" t="s">
        <v>105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07">
        <v>1</v>
      </c>
    </row>
    <row r="427" spans="1:65">
      <c r="A427" s="30"/>
      <c r="B427" s="19">
        <v>1</v>
      </c>
      <c r="C427" s="9">
        <v>2</v>
      </c>
      <c r="D427" s="208" t="s">
        <v>105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07">
        <v>35</v>
      </c>
    </row>
    <row r="428" spans="1:65">
      <c r="A428" s="30"/>
      <c r="B428" s="20" t="s">
        <v>258</v>
      </c>
      <c r="C428" s="12"/>
      <c r="D428" s="210" t="s">
        <v>692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7">
        <v>16</v>
      </c>
    </row>
    <row r="429" spans="1:65">
      <c r="A429" s="30"/>
      <c r="B429" s="3" t="s">
        <v>259</v>
      </c>
      <c r="C429" s="29"/>
      <c r="D429" s="24" t="s">
        <v>692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7" t="s">
        <v>105</v>
      </c>
    </row>
    <row r="430" spans="1:65">
      <c r="A430" s="30"/>
      <c r="B430" s="3" t="s">
        <v>260</v>
      </c>
      <c r="C430" s="29"/>
      <c r="D430" s="24" t="s">
        <v>692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07">
        <v>41</v>
      </c>
    </row>
    <row r="431" spans="1:65">
      <c r="A431" s="30"/>
      <c r="B431" s="3" t="s">
        <v>86</v>
      </c>
      <c r="C431" s="29"/>
      <c r="D431" s="13" t="s">
        <v>692</v>
      </c>
      <c r="E431" s="14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261</v>
      </c>
      <c r="C432" s="29"/>
      <c r="D432" s="13" t="s">
        <v>692</v>
      </c>
      <c r="E432" s="14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262</v>
      </c>
      <c r="C433" s="47"/>
      <c r="D433" s="45" t="s">
        <v>263</v>
      </c>
      <c r="E433" s="14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672</v>
      </c>
      <c r="BM435" s="28" t="s">
        <v>317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339</v>
      </c>
      <c r="E436" s="14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228</v>
      </c>
      <c r="C437" s="9" t="s">
        <v>228</v>
      </c>
      <c r="D437" s="10" t="s">
        <v>112</v>
      </c>
      <c r="E437" s="14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349</v>
      </c>
      <c r="E438" s="14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4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1.8</v>
      </c>
      <c r="E440" s="14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1.7</v>
      </c>
      <c r="E441" s="14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36</v>
      </c>
    </row>
    <row r="442" spans="1:65">
      <c r="A442" s="30"/>
      <c r="B442" s="20" t="s">
        <v>258</v>
      </c>
      <c r="C442" s="12"/>
      <c r="D442" s="23">
        <v>1.75</v>
      </c>
      <c r="E442" s="14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259</v>
      </c>
      <c r="C443" s="29"/>
      <c r="D443" s="11">
        <v>1.75</v>
      </c>
      <c r="E443" s="14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1.75</v>
      </c>
    </row>
    <row r="444" spans="1:65">
      <c r="A444" s="30"/>
      <c r="B444" s="3" t="s">
        <v>260</v>
      </c>
      <c r="C444" s="29"/>
      <c r="D444" s="24">
        <v>7.0710678118654821E-2</v>
      </c>
      <c r="E444" s="14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42</v>
      </c>
    </row>
    <row r="445" spans="1:65">
      <c r="A445" s="30"/>
      <c r="B445" s="3" t="s">
        <v>86</v>
      </c>
      <c r="C445" s="29"/>
      <c r="D445" s="13">
        <v>4.040610178208847E-2</v>
      </c>
      <c r="E445" s="14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261</v>
      </c>
      <c r="C446" s="29"/>
      <c r="D446" s="13">
        <v>0</v>
      </c>
      <c r="E446" s="14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262</v>
      </c>
      <c r="C447" s="47"/>
      <c r="D447" s="45" t="s">
        <v>263</v>
      </c>
      <c r="E447" s="14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673</v>
      </c>
      <c r="BM449" s="28" t="s">
        <v>317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339</v>
      </c>
      <c r="E450" s="14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228</v>
      </c>
      <c r="C451" s="9" t="s">
        <v>228</v>
      </c>
      <c r="D451" s="10" t="s">
        <v>112</v>
      </c>
      <c r="E451" s="14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349</v>
      </c>
      <c r="E452" s="14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4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11">
        <v>40.1</v>
      </c>
      <c r="E454" s="213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214"/>
      <c r="T454" s="214"/>
      <c r="U454" s="214"/>
      <c r="V454" s="214"/>
      <c r="W454" s="214"/>
      <c r="X454" s="214"/>
      <c r="Y454" s="214"/>
      <c r="Z454" s="214"/>
      <c r="AA454" s="214"/>
      <c r="AB454" s="214"/>
      <c r="AC454" s="214"/>
      <c r="AD454" s="214"/>
      <c r="AE454" s="214"/>
      <c r="AF454" s="214"/>
      <c r="AG454" s="214"/>
      <c r="AH454" s="214"/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  <c r="BI454" s="214"/>
      <c r="BJ454" s="214"/>
      <c r="BK454" s="214"/>
      <c r="BL454" s="214"/>
      <c r="BM454" s="215">
        <v>1</v>
      </c>
    </row>
    <row r="455" spans="1:65">
      <c r="A455" s="30"/>
      <c r="B455" s="19">
        <v>1</v>
      </c>
      <c r="C455" s="9">
        <v>2</v>
      </c>
      <c r="D455" s="216">
        <v>39.9</v>
      </c>
      <c r="E455" s="213"/>
      <c r="F455" s="214"/>
      <c r="G455" s="214"/>
      <c r="H455" s="214"/>
      <c r="I455" s="214"/>
      <c r="J455" s="214"/>
      <c r="K455" s="214"/>
      <c r="L455" s="214"/>
      <c r="M455" s="214"/>
      <c r="N455" s="214"/>
      <c r="O455" s="214"/>
      <c r="P455" s="214"/>
      <c r="Q455" s="214"/>
      <c r="R455" s="214"/>
      <c r="S455" s="214"/>
      <c r="T455" s="214"/>
      <c r="U455" s="214"/>
      <c r="V455" s="214"/>
      <c r="W455" s="214"/>
      <c r="X455" s="214"/>
      <c r="Y455" s="214"/>
      <c r="Z455" s="214"/>
      <c r="AA455" s="214"/>
      <c r="AB455" s="214"/>
      <c r="AC455" s="214"/>
      <c r="AD455" s="214"/>
      <c r="AE455" s="214"/>
      <c r="AF455" s="214"/>
      <c r="AG455" s="214"/>
      <c r="AH455" s="214"/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  <c r="BI455" s="214"/>
      <c r="BJ455" s="214"/>
      <c r="BK455" s="214"/>
      <c r="BL455" s="214"/>
      <c r="BM455" s="215">
        <v>37</v>
      </c>
    </row>
    <row r="456" spans="1:65">
      <c r="A456" s="30"/>
      <c r="B456" s="20" t="s">
        <v>258</v>
      </c>
      <c r="C456" s="12"/>
      <c r="D456" s="220">
        <v>40</v>
      </c>
      <c r="E456" s="213"/>
      <c r="F456" s="214"/>
      <c r="G456" s="214"/>
      <c r="H456" s="214"/>
      <c r="I456" s="214"/>
      <c r="J456" s="214"/>
      <c r="K456" s="214"/>
      <c r="L456" s="214"/>
      <c r="M456" s="214"/>
      <c r="N456" s="214"/>
      <c r="O456" s="214"/>
      <c r="P456" s="214"/>
      <c r="Q456" s="214"/>
      <c r="R456" s="214"/>
      <c r="S456" s="214"/>
      <c r="T456" s="214"/>
      <c r="U456" s="214"/>
      <c r="V456" s="214"/>
      <c r="W456" s="214"/>
      <c r="X456" s="214"/>
      <c r="Y456" s="214"/>
      <c r="Z456" s="214"/>
      <c r="AA456" s="214"/>
      <c r="AB456" s="214"/>
      <c r="AC456" s="214"/>
      <c r="AD456" s="214"/>
      <c r="AE456" s="214"/>
      <c r="AF456" s="214"/>
      <c r="AG456" s="214"/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  <c r="BI456" s="214"/>
      <c r="BJ456" s="214"/>
      <c r="BK456" s="214"/>
      <c r="BL456" s="214"/>
      <c r="BM456" s="215">
        <v>16</v>
      </c>
    </row>
    <row r="457" spans="1:65">
      <c r="A457" s="30"/>
      <c r="B457" s="3" t="s">
        <v>259</v>
      </c>
      <c r="C457" s="29"/>
      <c r="D457" s="216">
        <v>40</v>
      </c>
      <c r="E457" s="213"/>
      <c r="F457" s="214"/>
      <c r="G457" s="214"/>
      <c r="H457" s="214"/>
      <c r="I457" s="214"/>
      <c r="J457" s="214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4"/>
      <c r="W457" s="214"/>
      <c r="X457" s="214"/>
      <c r="Y457" s="214"/>
      <c r="Z457" s="214"/>
      <c r="AA457" s="214"/>
      <c r="AB457" s="214"/>
      <c r="AC457" s="214"/>
      <c r="AD457" s="214"/>
      <c r="AE457" s="214"/>
      <c r="AF457" s="214"/>
      <c r="AG457" s="214"/>
      <c r="AH457" s="214"/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  <c r="BI457" s="214"/>
      <c r="BJ457" s="214"/>
      <c r="BK457" s="214"/>
      <c r="BL457" s="214"/>
      <c r="BM457" s="215">
        <v>40</v>
      </c>
    </row>
    <row r="458" spans="1:65">
      <c r="A458" s="30"/>
      <c r="B458" s="3" t="s">
        <v>260</v>
      </c>
      <c r="C458" s="29"/>
      <c r="D458" s="216">
        <v>0.14142135623731153</v>
      </c>
      <c r="E458" s="213"/>
      <c r="F458" s="214"/>
      <c r="G458" s="214"/>
      <c r="H458" s="214"/>
      <c r="I458" s="214"/>
      <c r="J458" s="214"/>
      <c r="K458" s="214"/>
      <c r="L458" s="214"/>
      <c r="M458" s="214"/>
      <c r="N458" s="214"/>
      <c r="O458" s="214"/>
      <c r="P458" s="214"/>
      <c r="Q458" s="214"/>
      <c r="R458" s="214"/>
      <c r="S458" s="214"/>
      <c r="T458" s="214"/>
      <c r="U458" s="214"/>
      <c r="V458" s="214"/>
      <c r="W458" s="214"/>
      <c r="X458" s="214"/>
      <c r="Y458" s="214"/>
      <c r="Z458" s="214"/>
      <c r="AA458" s="214"/>
      <c r="AB458" s="214"/>
      <c r="AC458" s="214"/>
      <c r="AD458" s="214"/>
      <c r="AE458" s="214"/>
      <c r="AF458" s="214"/>
      <c r="AG458" s="214"/>
      <c r="AH458" s="214"/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  <c r="BI458" s="214"/>
      <c r="BJ458" s="214"/>
      <c r="BK458" s="214"/>
      <c r="BL458" s="214"/>
      <c r="BM458" s="215">
        <v>43</v>
      </c>
    </row>
    <row r="459" spans="1:65">
      <c r="A459" s="30"/>
      <c r="B459" s="3" t="s">
        <v>86</v>
      </c>
      <c r="C459" s="29"/>
      <c r="D459" s="13">
        <v>3.5355339059327884E-3</v>
      </c>
      <c r="E459" s="14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261</v>
      </c>
      <c r="C460" s="29"/>
      <c r="D460" s="13">
        <v>0</v>
      </c>
      <c r="E460" s="14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262</v>
      </c>
      <c r="C461" s="47"/>
      <c r="D461" s="45" t="s">
        <v>263</v>
      </c>
      <c r="E461" s="14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674</v>
      </c>
      <c r="BM463" s="28" t="s">
        <v>317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339</v>
      </c>
      <c r="E464" s="14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228</v>
      </c>
      <c r="C465" s="9" t="s">
        <v>228</v>
      </c>
      <c r="D465" s="10" t="s">
        <v>112</v>
      </c>
      <c r="E465" s="14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349</v>
      </c>
      <c r="E466" s="14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3" t="s">
        <v>103</v>
      </c>
      <c r="E468" s="14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4" t="s">
        <v>103</v>
      </c>
      <c r="E469" s="14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38</v>
      </c>
    </row>
    <row r="470" spans="1:65">
      <c r="A470" s="30"/>
      <c r="B470" s="20" t="s">
        <v>258</v>
      </c>
      <c r="C470" s="12"/>
      <c r="D470" s="23" t="s">
        <v>692</v>
      </c>
      <c r="E470" s="14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259</v>
      </c>
      <c r="C471" s="29"/>
      <c r="D471" s="11" t="s">
        <v>692</v>
      </c>
      <c r="E471" s="14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103</v>
      </c>
    </row>
    <row r="472" spans="1:65">
      <c r="A472" s="30"/>
      <c r="B472" s="3" t="s">
        <v>260</v>
      </c>
      <c r="C472" s="29"/>
      <c r="D472" s="24" t="s">
        <v>692</v>
      </c>
      <c r="E472" s="14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44</v>
      </c>
    </row>
    <row r="473" spans="1:65">
      <c r="A473" s="30"/>
      <c r="B473" s="3" t="s">
        <v>86</v>
      </c>
      <c r="C473" s="29"/>
      <c r="D473" s="13" t="s">
        <v>692</v>
      </c>
      <c r="E473" s="14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261</v>
      </c>
      <c r="C474" s="29"/>
      <c r="D474" s="13" t="s">
        <v>692</v>
      </c>
      <c r="E474" s="14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262</v>
      </c>
      <c r="C475" s="47"/>
      <c r="D475" s="45" t="s">
        <v>263</v>
      </c>
      <c r="E475" s="14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675</v>
      </c>
      <c r="BM477" s="28" t="s">
        <v>317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339</v>
      </c>
      <c r="E478" s="14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228</v>
      </c>
      <c r="C479" s="9" t="s">
        <v>228</v>
      </c>
      <c r="D479" s="10" t="s">
        <v>112</v>
      </c>
      <c r="E479" s="14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349</v>
      </c>
      <c r="E480" s="14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2.5099999999999998</v>
      </c>
      <c r="E482" s="14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2.76</v>
      </c>
      <c r="E483" s="14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5</v>
      </c>
    </row>
    <row r="484" spans="1:65">
      <c r="A484" s="30"/>
      <c r="B484" s="20" t="s">
        <v>258</v>
      </c>
      <c r="C484" s="12"/>
      <c r="D484" s="23">
        <v>2.6349999999999998</v>
      </c>
      <c r="E484" s="14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259</v>
      </c>
      <c r="C485" s="29"/>
      <c r="D485" s="11">
        <v>2.6349999999999998</v>
      </c>
      <c r="E485" s="14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2.6349999999999998</v>
      </c>
    </row>
    <row r="486" spans="1:65">
      <c r="A486" s="30"/>
      <c r="B486" s="3" t="s">
        <v>260</v>
      </c>
      <c r="C486" s="29"/>
      <c r="D486" s="24">
        <v>0.17677669529663689</v>
      </c>
      <c r="E486" s="14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28</v>
      </c>
    </row>
    <row r="487" spans="1:65">
      <c r="A487" s="30"/>
      <c r="B487" s="3" t="s">
        <v>86</v>
      </c>
      <c r="C487" s="29"/>
      <c r="D487" s="13">
        <v>6.7087929903847029E-2</v>
      </c>
      <c r="E487" s="14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261</v>
      </c>
      <c r="C488" s="29"/>
      <c r="D488" s="13">
        <v>0</v>
      </c>
      <c r="E488" s="14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262</v>
      </c>
      <c r="C489" s="47"/>
      <c r="D489" s="45" t="s">
        <v>263</v>
      </c>
      <c r="E489" s="14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676</v>
      </c>
      <c r="BM491" s="28" t="s">
        <v>317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339</v>
      </c>
      <c r="E492" s="14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228</v>
      </c>
      <c r="C493" s="9" t="s">
        <v>228</v>
      </c>
      <c r="D493" s="10" t="s">
        <v>112</v>
      </c>
      <c r="E493" s="14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349</v>
      </c>
      <c r="E494" s="14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4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</v>
      </c>
      <c r="E496" s="14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4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11</v>
      </c>
    </row>
    <row r="498" spans="1:65">
      <c r="A498" s="30"/>
      <c r="B498" s="20" t="s">
        <v>258</v>
      </c>
      <c r="C498" s="12"/>
      <c r="D498" s="23">
        <v>1</v>
      </c>
      <c r="E498" s="14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259</v>
      </c>
      <c r="C499" s="29"/>
      <c r="D499" s="11">
        <v>1</v>
      </c>
      <c r="E499" s="14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3" t="s">
        <v>260</v>
      </c>
      <c r="C500" s="29"/>
      <c r="D500" s="24">
        <v>0</v>
      </c>
      <c r="E500" s="14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29</v>
      </c>
    </row>
    <row r="501" spans="1:65">
      <c r="A501" s="30"/>
      <c r="B501" s="3" t="s">
        <v>86</v>
      </c>
      <c r="C501" s="29"/>
      <c r="D501" s="13">
        <v>0</v>
      </c>
      <c r="E501" s="14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261</v>
      </c>
      <c r="C502" s="29"/>
      <c r="D502" s="13">
        <v>0</v>
      </c>
      <c r="E502" s="14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262</v>
      </c>
      <c r="C503" s="47"/>
      <c r="D503" s="45" t="s">
        <v>263</v>
      </c>
      <c r="E503" s="14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677</v>
      </c>
      <c r="BM505" s="28" t="s">
        <v>317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339</v>
      </c>
      <c r="E506" s="14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228</v>
      </c>
      <c r="C507" s="9" t="s">
        <v>228</v>
      </c>
      <c r="D507" s="10" t="s">
        <v>112</v>
      </c>
      <c r="E507" s="14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349</v>
      </c>
      <c r="E508" s="14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4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21">
        <v>211</v>
      </c>
      <c r="E510" s="222"/>
      <c r="F510" s="223"/>
      <c r="G510" s="223"/>
      <c r="H510" s="223"/>
      <c r="I510" s="223"/>
      <c r="J510" s="223"/>
      <c r="K510" s="223"/>
      <c r="L510" s="223"/>
      <c r="M510" s="223"/>
      <c r="N510" s="223"/>
      <c r="O510" s="223"/>
      <c r="P510" s="223"/>
      <c r="Q510" s="223"/>
      <c r="R510" s="223"/>
      <c r="S510" s="223"/>
      <c r="T510" s="223"/>
      <c r="U510" s="223"/>
      <c r="V510" s="223"/>
      <c r="W510" s="223"/>
      <c r="X510" s="223"/>
      <c r="Y510" s="223"/>
      <c r="Z510" s="223"/>
      <c r="AA510" s="223"/>
      <c r="AB510" s="223"/>
      <c r="AC510" s="223"/>
      <c r="AD510" s="223"/>
      <c r="AE510" s="223"/>
      <c r="AF510" s="223"/>
      <c r="AG510" s="223"/>
      <c r="AH510" s="223"/>
      <c r="AI510" s="223"/>
      <c r="AJ510" s="223"/>
      <c r="AK510" s="223"/>
      <c r="AL510" s="223"/>
      <c r="AM510" s="223"/>
      <c r="AN510" s="223"/>
      <c r="AO510" s="223"/>
      <c r="AP510" s="223"/>
      <c r="AQ510" s="223"/>
      <c r="AR510" s="223"/>
      <c r="AS510" s="223"/>
      <c r="AT510" s="223"/>
      <c r="AU510" s="223"/>
      <c r="AV510" s="223"/>
      <c r="AW510" s="223"/>
      <c r="AX510" s="223"/>
      <c r="AY510" s="223"/>
      <c r="AZ510" s="223"/>
      <c r="BA510" s="223"/>
      <c r="BB510" s="223"/>
      <c r="BC510" s="223"/>
      <c r="BD510" s="223"/>
      <c r="BE510" s="223"/>
      <c r="BF510" s="223"/>
      <c r="BG510" s="223"/>
      <c r="BH510" s="223"/>
      <c r="BI510" s="223"/>
      <c r="BJ510" s="223"/>
      <c r="BK510" s="223"/>
      <c r="BL510" s="223"/>
      <c r="BM510" s="224">
        <v>1</v>
      </c>
    </row>
    <row r="511" spans="1:65">
      <c r="A511" s="30"/>
      <c r="B511" s="19">
        <v>1</v>
      </c>
      <c r="C511" s="9">
        <v>2</v>
      </c>
      <c r="D511" s="225">
        <v>210</v>
      </c>
      <c r="E511" s="222"/>
      <c r="F511" s="223"/>
      <c r="G511" s="223"/>
      <c r="H511" s="223"/>
      <c r="I511" s="223"/>
      <c r="J511" s="223"/>
      <c r="K511" s="223"/>
      <c r="L511" s="223"/>
      <c r="M511" s="223"/>
      <c r="N511" s="223"/>
      <c r="O511" s="223"/>
      <c r="P511" s="223"/>
      <c r="Q511" s="223"/>
      <c r="R511" s="223"/>
      <c r="S511" s="223"/>
      <c r="T511" s="223"/>
      <c r="U511" s="223"/>
      <c r="V511" s="223"/>
      <c r="W511" s="223"/>
      <c r="X511" s="223"/>
      <c r="Y511" s="223"/>
      <c r="Z511" s="223"/>
      <c r="AA511" s="223"/>
      <c r="AB511" s="223"/>
      <c r="AC511" s="223"/>
      <c r="AD511" s="223"/>
      <c r="AE511" s="223"/>
      <c r="AF511" s="223"/>
      <c r="AG511" s="223"/>
      <c r="AH511" s="223"/>
      <c r="AI511" s="223"/>
      <c r="AJ511" s="223"/>
      <c r="AK511" s="223"/>
      <c r="AL511" s="223"/>
      <c r="AM511" s="223"/>
      <c r="AN511" s="223"/>
      <c r="AO511" s="223"/>
      <c r="AP511" s="223"/>
      <c r="AQ511" s="223"/>
      <c r="AR511" s="223"/>
      <c r="AS511" s="223"/>
      <c r="AT511" s="223"/>
      <c r="AU511" s="223"/>
      <c r="AV511" s="223"/>
      <c r="AW511" s="223"/>
      <c r="AX511" s="223"/>
      <c r="AY511" s="223"/>
      <c r="AZ511" s="223"/>
      <c r="BA511" s="223"/>
      <c r="BB511" s="223"/>
      <c r="BC511" s="223"/>
      <c r="BD511" s="223"/>
      <c r="BE511" s="223"/>
      <c r="BF511" s="223"/>
      <c r="BG511" s="223"/>
      <c r="BH511" s="223"/>
      <c r="BI511" s="223"/>
      <c r="BJ511" s="223"/>
      <c r="BK511" s="223"/>
      <c r="BL511" s="223"/>
      <c r="BM511" s="224">
        <v>12</v>
      </c>
    </row>
    <row r="512" spans="1:65">
      <c r="A512" s="30"/>
      <c r="B512" s="20" t="s">
        <v>258</v>
      </c>
      <c r="C512" s="12"/>
      <c r="D512" s="227">
        <v>210.5</v>
      </c>
      <c r="E512" s="222"/>
      <c r="F512" s="223"/>
      <c r="G512" s="223"/>
      <c r="H512" s="223"/>
      <c r="I512" s="223"/>
      <c r="J512" s="223"/>
      <c r="K512" s="223"/>
      <c r="L512" s="223"/>
      <c r="M512" s="223"/>
      <c r="N512" s="223"/>
      <c r="O512" s="223"/>
      <c r="P512" s="223"/>
      <c r="Q512" s="223"/>
      <c r="R512" s="223"/>
      <c r="S512" s="223"/>
      <c r="T512" s="223"/>
      <c r="U512" s="223"/>
      <c r="V512" s="223"/>
      <c r="W512" s="223"/>
      <c r="X512" s="223"/>
      <c r="Y512" s="223"/>
      <c r="Z512" s="223"/>
      <c r="AA512" s="223"/>
      <c r="AB512" s="223"/>
      <c r="AC512" s="223"/>
      <c r="AD512" s="223"/>
      <c r="AE512" s="223"/>
      <c r="AF512" s="223"/>
      <c r="AG512" s="223"/>
      <c r="AH512" s="223"/>
      <c r="AI512" s="223"/>
      <c r="AJ512" s="223"/>
      <c r="AK512" s="223"/>
      <c r="AL512" s="223"/>
      <c r="AM512" s="223"/>
      <c r="AN512" s="223"/>
      <c r="AO512" s="223"/>
      <c r="AP512" s="223"/>
      <c r="AQ512" s="223"/>
      <c r="AR512" s="223"/>
      <c r="AS512" s="223"/>
      <c r="AT512" s="223"/>
      <c r="AU512" s="223"/>
      <c r="AV512" s="223"/>
      <c r="AW512" s="223"/>
      <c r="AX512" s="223"/>
      <c r="AY512" s="223"/>
      <c r="AZ512" s="223"/>
      <c r="BA512" s="223"/>
      <c r="BB512" s="223"/>
      <c r="BC512" s="223"/>
      <c r="BD512" s="223"/>
      <c r="BE512" s="223"/>
      <c r="BF512" s="223"/>
      <c r="BG512" s="223"/>
      <c r="BH512" s="223"/>
      <c r="BI512" s="223"/>
      <c r="BJ512" s="223"/>
      <c r="BK512" s="223"/>
      <c r="BL512" s="223"/>
      <c r="BM512" s="224">
        <v>16</v>
      </c>
    </row>
    <row r="513" spans="1:65">
      <c r="A513" s="30"/>
      <c r="B513" s="3" t="s">
        <v>259</v>
      </c>
      <c r="C513" s="29"/>
      <c r="D513" s="225">
        <v>210.5</v>
      </c>
      <c r="E513" s="222"/>
      <c r="F513" s="223"/>
      <c r="G513" s="223"/>
      <c r="H513" s="223"/>
      <c r="I513" s="223"/>
      <c r="J513" s="223"/>
      <c r="K513" s="223"/>
      <c r="L513" s="223"/>
      <c r="M513" s="223"/>
      <c r="N513" s="223"/>
      <c r="O513" s="223"/>
      <c r="P513" s="223"/>
      <c r="Q513" s="223"/>
      <c r="R513" s="223"/>
      <c r="S513" s="223"/>
      <c r="T513" s="223"/>
      <c r="U513" s="223"/>
      <c r="V513" s="223"/>
      <c r="W513" s="223"/>
      <c r="X513" s="223"/>
      <c r="Y513" s="223"/>
      <c r="Z513" s="223"/>
      <c r="AA513" s="223"/>
      <c r="AB513" s="223"/>
      <c r="AC513" s="223"/>
      <c r="AD513" s="223"/>
      <c r="AE513" s="223"/>
      <c r="AF513" s="223"/>
      <c r="AG513" s="223"/>
      <c r="AH513" s="223"/>
      <c r="AI513" s="223"/>
      <c r="AJ513" s="223"/>
      <c r="AK513" s="223"/>
      <c r="AL513" s="223"/>
      <c r="AM513" s="223"/>
      <c r="AN513" s="223"/>
      <c r="AO513" s="223"/>
      <c r="AP513" s="223"/>
      <c r="AQ513" s="223"/>
      <c r="AR513" s="223"/>
      <c r="AS513" s="223"/>
      <c r="AT513" s="223"/>
      <c r="AU513" s="223"/>
      <c r="AV513" s="223"/>
      <c r="AW513" s="223"/>
      <c r="AX513" s="223"/>
      <c r="AY513" s="223"/>
      <c r="AZ513" s="223"/>
      <c r="BA513" s="223"/>
      <c r="BB513" s="223"/>
      <c r="BC513" s="223"/>
      <c r="BD513" s="223"/>
      <c r="BE513" s="223"/>
      <c r="BF513" s="223"/>
      <c r="BG513" s="223"/>
      <c r="BH513" s="223"/>
      <c r="BI513" s="223"/>
      <c r="BJ513" s="223"/>
      <c r="BK513" s="223"/>
      <c r="BL513" s="223"/>
      <c r="BM513" s="224">
        <v>210.5</v>
      </c>
    </row>
    <row r="514" spans="1:65">
      <c r="A514" s="30"/>
      <c r="B514" s="3" t="s">
        <v>260</v>
      </c>
      <c r="C514" s="29"/>
      <c r="D514" s="225">
        <v>0.70710678118654757</v>
      </c>
      <c r="E514" s="222"/>
      <c r="F514" s="223"/>
      <c r="G514" s="223"/>
      <c r="H514" s="223"/>
      <c r="I514" s="223"/>
      <c r="J514" s="223"/>
      <c r="K514" s="223"/>
      <c r="L514" s="223"/>
      <c r="M514" s="223"/>
      <c r="N514" s="223"/>
      <c r="O514" s="223"/>
      <c r="P514" s="223"/>
      <c r="Q514" s="223"/>
      <c r="R514" s="223"/>
      <c r="S514" s="223"/>
      <c r="T514" s="223"/>
      <c r="U514" s="223"/>
      <c r="V514" s="223"/>
      <c r="W514" s="223"/>
      <c r="X514" s="223"/>
      <c r="Y514" s="223"/>
      <c r="Z514" s="223"/>
      <c r="AA514" s="223"/>
      <c r="AB514" s="223"/>
      <c r="AC514" s="223"/>
      <c r="AD514" s="223"/>
      <c r="AE514" s="223"/>
      <c r="AF514" s="223"/>
      <c r="AG514" s="223"/>
      <c r="AH514" s="223"/>
      <c r="AI514" s="223"/>
      <c r="AJ514" s="223"/>
      <c r="AK514" s="223"/>
      <c r="AL514" s="223"/>
      <c r="AM514" s="223"/>
      <c r="AN514" s="223"/>
      <c r="AO514" s="223"/>
      <c r="AP514" s="223"/>
      <c r="AQ514" s="223"/>
      <c r="AR514" s="223"/>
      <c r="AS514" s="223"/>
      <c r="AT514" s="223"/>
      <c r="AU514" s="223"/>
      <c r="AV514" s="223"/>
      <c r="AW514" s="223"/>
      <c r="AX514" s="223"/>
      <c r="AY514" s="223"/>
      <c r="AZ514" s="223"/>
      <c r="BA514" s="223"/>
      <c r="BB514" s="223"/>
      <c r="BC514" s="223"/>
      <c r="BD514" s="223"/>
      <c r="BE514" s="223"/>
      <c r="BF514" s="223"/>
      <c r="BG514" s="223"/>
      <c r="BH514" s="223"/>
      <c r="BI514" s="223"/>
      <c r="BJ514" s="223"/>
      <c r="BK514" s="223"/>
      <c r="BL514" s="223"/>
      <c r="BM514" s="224">
        <v>30</v>
      </c>
    </row>
    <row r="515" spans="1:65">
      <c r="A515" s="30"/>
      <c r="B515" s="3" t="s">
        <v>86</v>
      </c>
      <c r="C515" s="29"/>
      <c r="D515" s="13">
        <v>3.3591771077745728E-3</v>
      </c>
      <c r="E515" s="14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261</v>
      </c>
      <c r="C516" s="29"/>
      <c r="D516" s="13">
        <v>0</v>
      </c>
      <c r="E516" s="14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262</v>
      </c>
      <c r="C517" s="47"/>
      <c r="D517" s="45" t="s">
        <v>263</v>
      </c>
      <c r="E517" s="14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678</v>
      </c>
      <c r="BM519" s="28" t="s">
        <v>317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339</v>
      </c>
      <c r="E520" s="14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228</v>
      </c>
      <c r="C521" s="9" t="s">
        <v>228</v>
      </c>
      <c r="D521" s="10" t="s">
        <v>112</v>
      </c>
      <c r="E521" s="14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349</v>
      </c>
      <c r="E522" s="14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</v>
      </c>
      <c r="E524" s="14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0.23</v>
      </c>
      <c r="E525" s="14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25</v>
      </c>
    </row>
    <row r="526" spans="1:65">
      <c r="A526" s="30"/>
      <c r="B526" s="20" t="s">
        <v>258</v>
      </c>
      <c r="C526" s="12"/>
      <c r="D526" s="23">
        <v>0.21500000000000002</v>
      </c>
      <c r="E526" s="14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259</v>
      </c>
      <c r="C527" s="29"/>
      <c r="D527" s="11">
        <v>0.21500000000000002</v>
      </c>
      <c r="E527" s="14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0.215</v>
      </c>
    </row>
    <row r="528" spans="1:65">
      <c r="A528" s="30"/>
      <c r="B528" s="3" t="s">
        <v>260</v>
      </c>
      <c r="C528" s="29"/>
      <c r="D528" s="24">
        <v>2.1213203435596427E-2</v>
      </c>
      <c r="E528" s="14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31</v>
      </c>
    </row>
    <row r="529" spans="1:65">
      <c r="A529" s="30"/>
      <c r="B529" s="3" t="s">
        <v>86</v>
      </c>
      <c r="C529" s="29"/>
      <c r="D529" s="13">
        <v>9.8666062491146164E-2</v>
      </c>
      <c r="E529" s="14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261</v>
      </c>
      <c r="C530" s="29"/>
      <c r="D530" s="13">
        <v>2.2204460492503131E-16</v>
      </c>
      <c r="E530" s="14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262</v>
      </c>
      <c r="C531" s="47"/>
      <c r="D531" s="45" t="s">
        <v>263</v>
      </c>
      <c r="E531" s="14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679</v>
      </c>
      <c r="BM533" s="28" t="s">
        <v>317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339</v>
      </c>
      <c r="E534" s="14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228</v>
      </c>
      <c r="C535" s="9" t="s">
        <v>228</v>
      </c>
      <c r="D535" s="10" t="s">
        <v>112</v>
      </c>
      <c r="E535" s="14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349</v>
      </c>
      <c r="E536" s="14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0.61</v>
      </c>
      <c r="E538" s="14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0.6</v>
      </c>
      <c r="E539" s="14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26</v>
      </c>
    </row>
    <row r="540" spans="1:65">
      <c r="A540" s="30"/>
      <c r="B540" s="20" t="s">
        <v>258</v>
      </c>
      <c r="C540" s="12"/>
      <c r="D540" s="23">
        <v>0.60499999999999998</v>
      </c>
      <c r="E540" s="14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259</v>
      </c>
      <c r="C541" s="29"/>
      <c r="D541" s="11">
        <v>0.60499999999999998</v>
      </c>
      <c r="E541" s="14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0.60499999999999998</v>
      </c>
    </row>
    <row r="542" spans="1:65">
      <c r="A542" s="30"/>
      <c r="B542" s="3" t="s">
        <v>260</v>
      </c>
      <c r="C542" s="29"/>
      <c r="D542" s="24">
        <v>7.0710678118654814E-3</v>
      </c>
      <c r="E542" s="14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32</v>
      </c>
    </row>
    <row r="543" spans="1:65">
      <c r="A543" s="30"/>
      <c r="B543" s="3" t="s">
        <v>86</v>
      </c>
      <c r="C543" s="29"/>
      <c r="D543" s="13">
        <v>1.1687715391513193E-2</v>
      </c>
      <c r="E543" s="14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261</v>
      </c>
      <c r="C544" s="29"/>
      <c r="D544" s="13">
        <v>0</v>
      </c>
      <c r="E544" s="14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262</v>
      </c>
      <c r="C545" s="47"/>
      <c r="D545" s="45" t="s">
        <v>263</v>
      </c>
      <c r="E545" s="14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680</v>
      </c>
      <c r="BM547" s="28" t="s">
        <v>317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339</v>
      </c>
      <c r="E548" s="14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228</v>
      </c>
      <c r="C549" s="9" t="s">
        <v>228</v>
      </c>
      <c r="D549" s="10" t="s">
        <v>112</v>
      </c>
      <c r="E549" s="14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349</v>
      </c>
      <c r="E550" s="14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 t="s">
        <v>96</v>
      </c>
      <c r="E552" s="14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0.2</v>
      </c>
      <c r="E553" s="14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27</v>
      </c>
    </row>
    <row r="554" spans="1:65">
      <c r="A554" s="30"/>
      <c r="B554" s="20" t="s">
        <v>258</v>
      </c>
      <c r="C554" s="12"/>
      <c r="D554" s="23">
        <v>0.2</v>
      </c>
      <c r="E554" s="14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259</v>
      </c>
      <c r="C555" s="29"/>
      <c r="D555" s="11">
        <v>0.2</v>
      </c>
      <c r="E555" s="14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0.15</v>
      </c>
    </row>
    <row r="556" spans="1:65">
      <c r="A556" s="30"/>
      <c r="B556" s="3" t="s">
        <v>260</v>
      </c>
      <c r="C556" s="29"/>
      <c r="D556" s="24" t="s">
        <v>692</v>
      </c>
      <c r="E556" s="14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33</v>
      </c>
    </row>
    <row r="557" spans="1:65">
      <c r="A557" s="30"/>
      <c r="B557" s="3" t="s">
        <v>86</v>
      </c>
      <c r="C557" s="29"/>
      <c r="D557" s="13" t="s">
        <v>692</v>
      </c>
      <c r="E557" s="14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261</v>
      </c>
      <c r="C558" s="29"/>
      <c r="D558" s="13">
        <v>0.33333333333333348</v>
      </c>
      <c r="E558" s="14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262</v>
      </c>
      <c r="C559" s="47"/>
      <c r="D559" s="45" t="s">
        <v>263</v>
      </c>
      <c r="E559" s="14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681</v>
      </c>
      <c r="BM561" s="28" t="s">
        <v>317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339</v>
      </c>
      <c r="E562" s="14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228</v>
      </c>
      <c r="C563" s="9" t="s">
        <v>228</v>
      </c>
      <c r="D563" s="10" t="s">
        <v>112</v>
      </c>
      <c r="E563" s="14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349</v>
      </c>
      <c r="E564" s="14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4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0.89</v>
      </c>
      <c r="E566" s="14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0.89</v>
      </c>
      <c r="E567" s="14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28</v>
      </c>
    </row>
    <row r="568" spans="1:65">
      <c r="A568" s="30"/>
      <c r="B568" s="20" t="s">
        <v>258</v>
      </c>
      <c r="C568" s="12"/>
      <c r="D568" s="23">
        <v>0.89</v>
      </c>
      <c r="E568" s="14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259</v>
      </c>
      <c r="C569" s="29"/>
      <c r="D569" s="11">
        <v>0.89</v>
      </c>
      <c r="E569" s="14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0.89</v>
      </c>
    </row>
    <row r="570" spans="1:65">
      <c r="A570" s="30"/>
      <c r="B570" s="3" t="s">
        <v>260</v>
      </c>
      <c r="C570" s="29"/>
      <c r="D570" s="24">
        <v>0</v>
      </c>
      <c r="E570" s="14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34</v>
      </c>
    </row>
    <row r="571" spans="1:65">
      <c r="A571" s="30"/>
      <c r="B571" s="3" t="s">
        <v>86</v>
      </c>
      <c r="C571" s="29"/>
      <c r="D571" s="13">
        <v>0</v>
      </c>
      <c r="E571" s="14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261</v>
      </c>
      <c r="C572" s="29"/>
      <c r="D572" s="13">
        <v>0</v>
      </c>
      <c r="E572" s="14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262</v>
      </c>
      <c r="C573" s="47"/>
      <c r="D573" s="45" t="s">
        <v>263</v>
      </c>
      <c r="E573" s="14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682</v>
      </c>
      <c r="BM575" s="28" t="s">
        <v>317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339</v>
      </c>
      <c r="E576" s="14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228</v>
      </c>
      <c r="C577" s="9" t="s">
        <v>228</v>
      </c>
      <c r="D577" s="10" t="s">
        <v>112</v>
      </c>
      <c r="E577" s="14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349</v>
      </c>
      <c r="E578" s="14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4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05">
        <v>0.63900000000000001</v>
      </c>
      <c r="E580" s="203"/>
      <c r="F580" s="204"/>
      <c r="G580" s="204"/>
      <c r="H580" s="204"/>
      <c r="I580" s="204"/>
      <c r="J580" s="204"/>
      <c r="K580" s="204"/>
      <c r="L580" s="204"/>
      <c r="M580" s="204"/>
      <c r="N580" s="204"/>
      <c r="O580" s="204"/>
      <c r="P580" s="204"/>
      <c r="Q580" s="204"/>
      <c r="R580" s="204"/>
      <c r="S580" s="204"/>
      <c r="T580" s="204"/>
      <c r="U580" s="204"/>
      <c r="V580" s="204"/>
      <c r="W580" s="204"/>
      <c r="X580" s="204"/>
      <c r="Y580" s="204"/>
      <c r="Z580" s="204"/>
      <c r="AA580" s="204"/>
      <c r="AB580" s="204"/>
      <c r="AC580" s="204"/>
      <c r="AD580" s="204"/>
      <c r="AE580" s="204"/>
      <c r="AF580" s="204"/>
      <c r="AG580" s="204"/>
      <c r="AH580" s="204"/>
      <c r="AI580" s="204"/>
      <c r="AJ580" s="204"/>
      <c r="AK580" s="204"/>
      <c r="AL580" s="204"/>
      <c r="AM580" s="204"/>
      <c r="AN580" s="204"/>
      <c r="AO580" s="204"/>
      <c r="AP580" s="204"/>
      <c r="AQ580" s="204"/>
      <c r="AR580" s="204"/>
      <c r="AS580" s="204"/>
      <c r="AT580" s="204"/>
      <c r="AU580" s="204"/>
      <c r="AV580" s="204"/>
      <c r="AW580" s="204"/>
      <c r="AX580" s="204"/>
      <c r="AY580" s="204"/>
      <c r="AZ580" s="204"/>
      <c r="BA580" s="204"/>
      <c r="BB580" s="204"/>
      <c r="BC580" s="204"/>
      <c r="BD580" s="204"/>
      <c r="BE580" s="204"/>
      <c r="BF580" s="204"/>
      <c r="BG580" s="204"/>
      <c r="BH580" s="204"/>
      <c r="BI580" s="204"/>
      <c r="BJ580" s="204"/>
      <c r="BK580" s="204"/>
      <c r="BL580" s="204"/>
      <c r="BM580" s="207">
        <v>1</v>
      </c>
    </row>
    <row r="581" spans="1:65">
      <c r="A581" s="30"/>
      <c r="B581" s="19">
        <v>1</v>
      </c>
      <c r="C581" s="9">
        <v>2</v>
      </c>
      <c r="D581" s="24">
        <v>0.63800000000000001</v>
      </c>
      <c r="E581" s="203"/>
      <c r="F581" s="204"/>
      <c r="G581" s="204"/>
      <c r="H581" s="204"/>
      <c r="I581" s="204"/>
      <c r="J581" s="204"/>
      <c r="K581" s="204"/>
      <c r="L581" s="204"/>
      <c r="M581" s="204"/>
      <c r="N581" s="204"/>
      <c r="O581" s="204"/>
      <c r="P581" s="204"/>
      <c r="Q581" s="204"/>
      <c r="R581" s="204"/>
      <c r="S581" s="204"/>
      <c r="T581" s="204"/>
      <c r="U581" s="204"/>
      <c r="V581" s="204"/>
      <c r="W581" s="204"/>
      <c r="X581" s="204"/>
      <c r="Y581" s="204"/>
      <c r="Z581" s="204"/>
      <c r="AA581" s="204"/>
      <c r="AB581" s="204"/>
      <c r="AC581" s="204"/>
      <c r="AD581" s="204"/>
      <c r="AE581" s="204"/>
      <c r="AF581" s="204"/>
      <c r="AG581" s="204"/>
      <c r="AH581" s="204"/>
      <c r="AI581" s="204"/>
      <c r="AJ581" s="204"/>
      <c r="AK581" s="204"/>
      <c r="AL581" s="204"/>
      <c r="AM581" s="204"/>
      <c r="AN581" s="204"/>
      <c r="AO581" s="204"/>
      <c r="AP581" s="204"/>
      <c r="AQ581" s="204"/>
      <c r="AR581" s="204"/>
      <c r="AS581" s="204"/>
      <c r="AT581" s="204"/>
      <c r="AU581" s="204"/>
      <c r="AV581" s="204"/>
      <c r="AW581" s="204"/>
      <c r="AX581" s="204"/>
      <c r="AY581" s="204"/>
      <c r="AZ581" s="204"/>
      <c r="BA581" s="204"/>
      <c r="BB581" s="204"/>
      <c r="BC581" s="204"/>
      <c r="BD581" s="204"/>
      <c r="BE581" s="204"/>
      <c r="BF581" s="204"/>
      <c r="BG581" s="204"/>
      <c r="BH581" s="204"/>
      <c r="BI581" s="204"/>
      <c r="BJ581" s="204"/>
      <c r="BK581" s="204"/>
      <c r="BL581" s="204"/>
      <c r="BM581" s="207">
        <v>29</v>
      </c>
    </row>
    <row r="582" spans="1:65">
      <c r="A582" s="30"/>
      <c r="B582" s="20" t="s">
        <v>258</v>
      </c>
      <c r="C582" s="12"/>
      <c r="D582" s="210">
        <v>0.63850000000000007</v>
      </c>
      <c r="E582" s="203"/>
      <c r="F582" s="204"/>
      <c r="G582" s="204"/>
      <c r="H582" s="204"/>
      <c r="I582" s="204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207">
        <v>16</v>
      </c>
    </row>
    <row r="583" spans="1:65">
      <c r="A583" s="30"/>
      <c r="B583" s="3" t="s">
        <v>259</v>
      </c>
      <c r="C583" s="29"/>
      <c r="D583" s="24">
        <v>0.63850000000000007</v>
      </c>
      <c r="E583" s="203"/>
      <c r="F583" s="204"/>
      <c r="G583" s="204"/>
      <c r="H583" s="204"/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207">
        <v>0.63849999999999996</v>
      </c>
    </row>
    <row r="584" spans="1:65">
      <c r="A584" s="30"/>
      <c r="B584" s="3" t="s">
        <v>260</v>
      </c>
      <c r="C584" s="29"/>
      <c r="D584" s="24">
        <v>7.0710678118654816E-4</v>
      </c>
      <c r="E584" s="203"/>
      <c r="F584" s="204"/>
      <c r="G584" s="204"/>
      <c r="H584" s="204"/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4"/>
      <c r="AT584" s="204"/>
      <c r="AU584" s="204"/>
      <c r="AV584" s="204"/>
      <c r="AW584" s="204"/>
      <c r="AX584" s="204"/>
      <c r="AY584" s="204"/>
      <c r="AZ584" s="204"/>
      <c r="BA584" s="204"/>
      <c r="BB584" s="204"/>
      <c r="BC584" s="204"/>
      <c r="BD584" s="204"/>
      <c r="BE584" s="204"/>
      <c r="BF584" s="204"/>
      <c r="BG584" s="204"/>
      <c r="BH584" s="204"/>
      <c r="BI584" s="204"/>
      <c r="BJ584" s="204"/>
      <c r="BK584" s="204"/>
      <c r="BL584" s="204"/>
      <c r="BM584" s="207">
        <v>35</v>
      </c>
    </row>
    <row r="585" spans="1:65">
      <c r="A585" s="30"/>
      <c r="B585" s="3" t="s">
        <v>86</v>
      </c>
      <c r="C585" s="29"/>
      <c r="D585" s="13">
        <v>1.1074499313806548E-3</v>
      </c>
      <c r="E585" s="14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261</v>
      </c>
      <c r="C586" s="29"/>
      <c r="D586" s="13">
        <v>2.2204460492503131E-16</v>
      </c>
      <c r="E586" s="14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262</v>
      </c>
      <c r="C587" s="47"/>
      <c r="D587" s="45" t="s">
        <v>263</v>
      </c>
      <c r="E587" s="14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683</v>
      </c>
      <c r="BM589" s="28" t="s">
        <v>317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339</v>
      </c>
      <c r="E590" s="14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228</v>
      </c>
      <c r="C591" s="9" t="s">
        <v>228</v>
      </c>
      <c r="D591" s="10" t="s">
        <v>112</v>
      </c>
      <c r="E591" s="14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349</v>
      </c>
      <c r="E592" s="14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43" t="s">
        <v>96</v>
      </c>
      <c r="E594" s="14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44" t="s">
        <v>96</v>
      </c>
      <c r="E595" s="14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30</v>
      </c>
    </row>
    <row r="596" spans="1:65">
      <c r="A596" s="30"/>
      <c r="B596" s="20" t="s">
        <v>258</v>
      </c>
      <c r="C596" s="12"/>
      <c r="D596" s="23" t="s">
        <v>692</v>
      </c>
      <c r="E596" s="14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259</v>
      </c>
      <c r="C597" s="29"/>
      <c r="D597" s="11" t="s">
        <v>692</v>
      </c>
      <c r="E597" s="14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96</v>
      </c>
    </row>
    <row r="598" spans="1:65">
      <c r="A598" s="30"/>
      <c r="B598" s="3" t="s">
        <v>260</v>
      </c>
      <c r="C598" s="29"/>
      <c r="D598" s="24" t="s">
        <v>692</v>
      </c>
      <c r="E598" s="14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36</v>
      </c>
    </row>
    <row r="599" spans="1:65">
      <c r="A599" s="30"/>
      <c r="B599" s="3" t="s">
        <v>86</v>
      </c>
      <c r="C599" s="29"/>
      <c r="D599" s="13" t="s">
        <v>692</v>
      </c>
      <c r="E599" s="14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261</v>
      </c>
      <c r="C600" s="29"/>
      <c r="D600" s="13" t="s">
        <v>692</v>
      </c>
      <c r="E600" s="14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262</v>
      </c>
      <c r="C601" s="47"/>
      <c r="D601" s="45" t="s">
        <v>263</v>
      </c>
      <c r="E601" s="14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684</v>
      </c>
      <c r="BM603" s="28" t="s">
        <v>317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339</v>
      </c>
      <c r="E604" s="14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228</v>
      </c>
      <c r="C605" s="9" t="s">
        <v>228</v>
      </c>
      <c r="D605" s="10" t="s">
        <v>112</v>
      </c>
      <c r="E605" s="14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349</v>
      </c>
      <c r="E606" s="14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0.37</v>
      </c>
      <c r="E608" s="14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0.37</v>
      </c>
      <c r="E609" s="14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6</v>
      </c>
    </row>
    <row r="610" spans="1:65">
      <c r="A610" s="30"/>
      <c r="B610" s="20" t="s">
        <v>258</v>
      </c>
      <c r="C610" s="12"/>
      <c r="D610" s="23">
        <v>0.37</v>
      </c>
      <c r="E610" s="14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259</v>
      </c>
      <c r="C611" s="29"/>
      <c r="D611" s="11">
        <v>0.37</v>
      </c>
      <c r="E611" s="14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0.37</v>
      </c>
    </row>
    <row r="612" spans="1:65">
      <c r="A612" s="30"/>
      <c r="B612" s="3" t="s">
        <v>260</v>
      </c>
      <c r="C612" s="29"/>
      <c r="D612" s="24">
        <v>0</v>
      </c>
      <c r="E612" s="14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37</v>
      </c>
    </row>
    <row r="613" spans="1:65">
      <c r="A613" s="30"/>
      <c r="B613" s="3" t="s">
        <v>86</v>
      </c>
      <c r="C613" s="29"/>
      <c r="D613" s="13">
        <v>0</v>
      </c>
      <c r="E613" s="14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261</v>
      </c>
      <c r="C614" s="29"/>
      <c r="D614" s="13">
        <v>0</v>
      </c>
      <c r="E614" s="14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262</v>
      </c>
      <c r="C615" s="47"/>
      <c r="D615" s="45" t="s">
        <v>263</v>
      </c>
      <c r="E615" s="14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685</v>
      </c>
      <c r="BM617" s="28" t="s">
        <v>317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339</v>
      </c>
      <c r="E618" s="14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228</v>
      </c>
      <c r="C619" s="9" t="s">
        <v>228</v>
      </c>
      <c r="D619" s="10" t="s">
        <v>112</v>
      </c>
      <c r="E619" s="14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349</v>
      </c>
      <c r="E620" s="14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4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0.27</v>
      </c>
      <c r="E622" s="14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0.27</v>
      </c>
      <c r="E623" s="14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32</v>
      </c>
    </row>
    <row r="624" spans="1:65">
      <c r="A624" s="30"/>
      <c r="B624" s="20" t="s">
        <v>258</v>
      </c>
      <c r="C624" s="12"/>
      <c r="D624" s="23">
        <v>0.27</v>
      </c>
      <c r="E624" s="14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259</v>
      </c>
      <c r="C625" s="29"/>
      <c r="D625" s="11">
        <v>0.27</v>
      </c>
      <c r="E625" s="14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0.27</v>
      </c>
    </row>
    <row r="626" spans="1:65">
      <c r="A626" s="30"/>
      <c r="B626" s="3" t="s">
        <v>260</v>
      </c>
      <c r="C626" s="29"/>
      <c r="D626" s="24">
        <v>0</v>
      </c>
      <c r="E626" s="14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38</v>
      </c>
    </row>
    <row r="627" spans="1:65">
      <c r="A627" s="30"/>
      <c r="B627" s="3" t="s">
        <v>86</v>
      </c>
      <c r="C627" s="29"/>
      <c r="D627" s="13">
        <v>0</v>
      </c>
      <c r="E627" s="14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261</v>
      </c>
      <c r="C628" s="29"/>
      <c r="D628" s="13">
        <v>0</v>
      </c>
      <c r="E628" s="14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262</v>
      </c>
      <c r="C629" s="47"/>
      <c r="D629" s="45" t="s">
        <v>263</v>
      </c>
      <c r="E629" s="14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686</v>
      </c>
      <c r="BM631" s="28" t="s">
        <v>317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339</v>
      </c>
      <c r="E632" s="14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228</v>
      </c>
      <c r="C633" s="9" t="s">
        <v>228</v>
      </c>
      <c r="D633" s="10" t="s">
        <v>112</v>
      </c>
      <c r="E633" s="14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349</v>
      </c>
      <c r="E634" s="14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4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21">
        <v>295</v>
      </c>
      <c r="E636" s="222"/>
      <c r="F636" s="223"/>
      <c r="G636" s="223"/>
      <c r="H636" s="223"/>
      <c r="I636" s="223"/>
      <c r="J636" s="223"/>
      <c r="K636" s="223"/>
      <c r="L636" s="223"/>
      <c r="M636" s="223"/>
      <c r="N636" s="223"/>
      <c r="O636" s="223"/>
      <c r="P636" s="223"/>
      <c r="Q636" s="223"/>
      <c r="R636" s="223"/>
      <c r="S636" s="223"/>
      <c r="T636" s="223"/>
      <c r="U636" s="223"/>
      <c r="V636" s="223"/>
      <c r="W636" s="223"/>
      <c r="X636" s="223"/>
      <c r="Y636" s="223"/>
      <c r="Z636" s="223"/>
      <c r="AA636" s="223"/>
      <c r="AB636" s="223"/>
      <c r="AC636" s="223"/>
      <c r="AD636" s="223"/>
      <c r="AE636" s="223"/>
      <c r="AF636" s="223"/>
      <c r="AG636" s="223"/>
      <c r="AH636" s="223"/>
      <c r="AI636" s="223"/>
      <c r="AJ636" s="223"/>
      <c r="AK636" s="223"/>
      <c r="AL636" s="223"/>
      <c r="AM636" s="223"/>
      <c r="AN636" s="223"/>
      <c r="AO636" s="223"/>
      <c r="AP636" s="223"/>
      <c r="AQ636" s="223"/>
      <c r="AR636" s="223"/>
      <c r="AS636" s="223"/>
      <c r="AT636" s="223"/>
      <c r="AU636" s="223"/>
      <c r="AV636" s="223"/>
      <c r="AW636" s="223"/>
      <c r="AX636" s="223"/>
      <c r="AY636" s="223"/>
      <c r="AZ636" s="223"/>
      <c r="BA636" s="223"/>
      <c r="BB636" s="223"/>
      <c r="BC636" s="223"/>
      <c r="BD636" s="223"/>
      <c r="BE636" s="223"/>
      <c r="BF636" s="223"/>
      <c r="BG636" s="223"/>
      <c r="BH636" s="223"/>
      <c r="BI636" s="223"/>
      <c r="BJ636" s="223"/>
      <c r="BK636" s="223"/>
      <c r="BL636" s="223"/>
      <c r="BM636" s="224">
        <v>1</v>
      </c>
    </row>
    <row r="637" spans="1:65">
      <c r="A637" s="30"/>
      <c r="B637" s="19">
        <v>1</v>
      </c>
      <c r="C637" s="9">
        <v>2</v>
      </c>
      <c r="D637" s="225">
        <v>294</v>
      </c>
      <c r="E637" s="222"/>
      <c r="F637" s="223"/>
      <c r="G637" s="223"/>
      <c r="H637" s="223"/>
      <c r="I637" s="223"/>
      <c r="J637" s="223"/>
      <c r="K637" s="223"/>
      <c r="L637" s="223"/>
      <c r="M637" s="223"/>
      <c r="N637" s="223"/>
      <c r="O637" s="223"/>
      <c r="P637" s="223"/>
      <c r="Q637" s="223"/>
      <c r="R637" s="223"/>
      <c r="S637" s="223"/>
      <c r="T637" s="223"/>
      <c r="U637" s="223"/>
      <c r="V637" s="223"/>
      <c r="W637" s="223"/>
      <c r="X637" s="223"/>
      <c r="Y637" s="223"/>
      <c r="Z637" s="223"/>
      <c r="AA637" s="223"/>
      <c r="AB637" s="223"/>
      <c r="AC637" s="223"/>
      <c r="AD637" s="223"/>
      <c r="AE637" s="223"/>
      <c r="AF637" s="223"/>
      <c r="AG637" s="223"/>
      <c r="AH637" s="223"/>
      <c r="AI637" s="223"/>
      <c r="AJ637" s="223"/>
      <c r="AK637" s="223"/>
      <c r="AL637" s="223"/>
      <c r="AM637" s="223"/>
      <c r="AN637" s="223"/>
      <c r="AO637" s="223"/>
      <c r="AP637" s="223"/>
      <c r="AQ637" s="223"/>
      <c r="AR637" s="223"/>
      <c r="AS637" s="223"/>
      <c r="AT637" s="223"/>
      <c r="AU637" s="223"/>
      <c r="AV637" s="223"/>
      <c r="AW637" s="223"/>
      <c r="AX637" s="223"/>
      <c r="AY637" s="223"/>
      <c r="AZ637" s="223"/>
      <c r="BA637" s="223"/>
      <c r="BB637" s="223"/>
      <c r="BC637" s="223"/>
      <c r="BD637" s="223"/>
      <c r="BE637" s="223"/>
      <c r="BF637" s="223"/>
      <c r="BG637" s="223"/>
      <c r="BH637" s="223"/>
      <c r="BI637" s="223"/>
      <c r="BJ637" s="223"/>
      <c r="BK637" s="223"/>
      <c r="BL637" s="223"/>
      <c r="BM637" s="224">
        <v>33</v>
      </c>
    </row>
    <row r="638" spans="1:65">
      <c r="A638" s="30"/>
      <c r="B638" s="20" t="s">
        <v>258</v>
      </c>
      <c r="C638" s="12"/>
      <c r="D638" s="227">
        <v>294.5</v>
      </c>
      <c r="E638" s="222"/>
      <c r="F638" s="223"/>
      <c r="G638" s="223"/>
      <c r="H638" s="223"/>
      <c r="I638" s="223"/>
      <c r="J638" s="223"/>
      <c r="K638" s="223"/>
      <c r="L638" s="223"/>
      <c r="M638" s="223"/>
      <c r="N638" s="223"/>
      <c r="O638" s="223"/>
      <c r="P638" s="223"/>
      <c r="Q638" s="223"/>
      <c r="R638" s="223"/>
      <c r="S638" s="223"/>
      <c r="T638" s="223"/>
      <c r="U638" s="223"/>
      <c r="V638" s="223"/>
      <c r="W638" s="223"/>
      <c r="X638" s="223"/>
      <c r="Y638" s="223"/>
      <c r="Z638" s="223"/>
      <c r="AA638" s="223"/>
      <c r="AB638" s="223"/>
      <c r="AC638" s="223"/>
      <c r="AD638" s="223"/>
      <c r="AE638" s="223"/>
      <c r="AF638" s="223"/>
      <c r="AG638" s="223"/>
      <c r="AH638" s="223"/>
      <c r="AI638" s="223"/>
      <c r="AJ638" s="223"/>
      <c r="AK638" s="223"/>
      <c r="AL638" s="223"/>
      <c r="AM638" s="223"/>
      <c r="AN638" s="223"/>
      <c r="AO638" s="223"/>
      <c r="AP638" s="223"/>
      <c r="AQ638" s="223"/>
      <c r="AR638" s="223"/>
      <c r="AS638" s="223"/>
      <c r="AT638" s="223"/>
      <c r="AU638" s="223"/>
      <c r="AV638" s="223"/>
      <c r="AW638" s="223"/>
      <c r="AX638" s="223"/>
      <c r="AY638" s="223"/>
      <c r="AZ638" s="223"/>
      <c r="BA638" s="223"/>
      <c r="BB638" s="223"/>
      <c r="BC638" s="223"/>
      <c r="BD638" s="223"/>
      <c r="BE638" s="223"/>
      <c r="BF638" s="223"/>
      <c r="BG638" s="223"/>
      <c r="BH638" s="223"/>
      <c r="BI638" s="223"/>
      <c r="BJ638" s="223"/>
      <c r="BK638" s="223"/>
      <c r="BL638" s="223"/>
      <c r="BM638" s="224">
        <v>16</v>
      </c>
    </row>
    <row r="639" spans="1:65">
      <c r="A639" s="30"/>
      <c r="B639" s="3" t="s">
        <v>259</v>
      </c>
      <c r="C639" s="29"/>
      <c r="D639" s="225">
        <v>294.5</v>
      </c>
      <c r="E639" s="222"/>
      <c r="F639" s="223"/>
      <c r="G639" s="223"/>
      <c r="H639" s="223"/>
      <c r="I639" s="223"/>
      <c r="J639" s="223"/>
      <c r="K639" s="223"/>
      <c r="L639" s="223"/>
      <c r="M639" s="223"/>
      <c r="N639" s="223"/>
      <c r="O639" s="223"/>
      <c r="P639" s="223"/>
      <c r="Q639" s="223"/>
      <c r="R639" s="223"/>
      <c r="S639" s="223"/>
      <c r="T639" s="223"/>
      <c r="U639" s="223"/>
      <c r="V639" s="223"/>
      <c r="W639" s="223"/>
      <c r="X639" s="223"/>
      <c r="Y639" s="223"/>
      <c r="Z639" s="223"/>
      <c r="AA639" s="223"/>
      <c r="AB639" s="223"/>
      <c r="AC639" s="223"/>
      <c r="AD639" s="223"/>
      <c r="AE639" s="223"/>
      <c r="AF639" s="223"/>
      <c r="AG639" s="223"/>
      <c r="AH639" s="223"/>
      <c r="AI639" s="223"/>
      <c r="AJ639" s="223"/>
      <c r="AK639" s="223"/>
      <c r="AL639" s="223"/>
      <c r="AM639" s="223"/>
      <c r="AN639" s="223"/>
      <c r="AO639" s="223"/>
      <c r="AP639" s="223"/>
      <c r="AQ639" s="223"/>
      <c r="AR639" s="223"/>
      <c r="AS639" s="223"/>
      <c r="AT639" s="223"/>
      <c r="AU639" s="223"/>
      <c r="AV639" s="223"/>
      <c r="AW639" s="223"/>
      <c r="AX639" s="223"/>
      <c r="AY639" s="223"/>
      <c r="AZ639" s="223"/>
      <c r="BA639" s="223"/>
      <c r="BB639" s="223"/>
      <c r="BC639" s="223"/>
      <c r="BD639" s="223"/>
      <c r="BE639" s="223"/>
      <c r="BF639" s="223"/>
      <c r="BG639" s="223"/>
      <c r="BH639" s="223"/>
      <c r="BI639" s="223"/>
      <c r="BJ639" s="223"/>
      <c r="BK639" s="223"/>
      <c r="BL639" s="223"/>
      <c r="BM639" s="224">
        <v>294.5</v>
      </c>
    </row>
    <row r="640" spans="1:65">
      <c r="A640" s="30"/>
      <c r="B640" s="3" t="s">
        <v>260</v>
      </c>
      <c r="C640" s="29"/>
      <c r="D640" s="225">
        <v>0.70710678118654757</v>
      </c>
      <c r="E640" s="222"/>
      <c r="F640" s="223"/>
      <c r="G640" s="223"/>
      <c r="H640" s="223"/>
      <c r="I640" s="223"/>
      <c r="J640" s="223"/>
      <c r="K640" s="223"/>
      <c r="L640" s="223"/>
      <c r="M640" s="223"/>
      <c r="N640" s="223"/>
      <c r="O640" s="223"/>
      <c r="P640" s="223"/>
      <c r="Q640" s="223"/>
      <c r="R640" s="223"/>
      <c r="S640" s="223"/>
      <c r="T640" s="223"/>
      <c r="U640" s="223"/>
      <c r="V640" s="223"/>
      <c r="W640" s="223"/>
      <c r="X640" s="223"/>
      <c r="Y640" s="223"/>
      <c r="Z640" s="223"/>
      <c r="AA640" s="223"/>
      <c r="AB640" s="223"/>
      <c r="AC640" s="223"/>
      <c r="AD640" s="223"/>
      <c r="AE640" s="223"/>
      <c r="AF640" s="223"/>
      <c r="AG640" s="223"/>
      <c r="AH640" s="223"/>
      <c r="AI640" s="223"/>
      <c r="AJ640" s="223"/>
      <c r="AK640" s="223"/>
      <c r="AL640" s="223"/>
      <c r="AM640" s="223"/>
      <c r="AN640" s="223"/>
      <c r="AO640" s="223"/>
      <c r="AP640" s="223"/>
      <c r="AQ640" s="223"/>
      <c r="AR640" s="223"/>
      <c r="AS640" s="223"/>
      <c r="AT640" s="223"/>
      <c r="AU640" s="223"/>
      <c r="AV640" s="223"/>
      <c r="AW640" s="223"/>
      <c r="AX640" s="223"/>
      <c r="AY640" s="223"/>
      <c r="AZ640" s="223"/>
      <c r="BA640" s="223"/>
      <c r="BB640" s="223"/>
      <c r="BC640" s="223"/>
      <c r="BD640" s="223"/>
      <c r="BE640" s="223"/>
      <c r="BF640" s="223"/>
      <c r="BG640" s="223"/>
      <c r="BH640" s="223"/>
      <c r="BI640" s="223"/>
      <c r="BJ640" s="223"/>
      <c r="BK640" s="223"/>
      <c r="BL640" s="223"/>
      <c r="BM640" s="224">
        <v>39</v>
      </c>
    </row>
    <row r="641" spans="1:65">
      <c r="A641" s="30"/>
      <c r="B641" s="3" t="s">
        <v>86</v>
      </c>
      <c r="C641" s="29"/>
      <c r="D641" s="13">
        <v>2.4010417018218932E-3</v>
      </c>
      <c r="E641" s="14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261</v>
      </c>
      <c r="C642" s="29"/>
      <c r="D642" s="13">
        <v>0</v>
      </c>
      <c r="E642" s="14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262</v>
      </c>
      <c r="C643" s="47"/>
      <c r="D643" s="45" t="s">
        <v>263</v>
      </c>
      <c r="E643" s="14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687</v>
      </c>
      <c r="BM645" s="28" t="s">
        <v>317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339</v>
      </c>
      <c r="E646" s="14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228</v>
      </c>
      <c r="C647" s="9" t="s">
        <v>228</v>
      </c>
      <c r="D647" s="10" t="s">
        <v>112</v>
      </c>
      <c r="E647" s="14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349</v>
      </c>
      <c r="E648" s="14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4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11">
        <v>21</v>
      </c>
      <c r="E650" s="213"/>
      <c r="F650" s="214"/>
      <c r="G650" s="214"/>
      <c r="H650" s="214"/>
      <c r="I650" s="214"/>
      <c r="J650" s="214"/>
      <c r="K650" s="214"/>
      <c r="L650" s="214"/>
      <c r="M650" s="214"/>
      <c r="N650" s="214"/>
      <c r="O650" s="214"/>
      <c r="P650" s="214"/>
      <c r="Q650" s="214"/>
      <c r="R650" s="214"/>
      <c r="S650" s="214"/>
      <c r="T650" s="214"/>
      <c r="U650" s="214"/>
      <c r="V650" s="214"/>
      <c r="W650" s="214"/>
      <c r="X650" s="214"/>
      <c r="Y650" s="214"/>
      <c r="Z650" s="214"/>
      <c r="AA650" s="214"/>
      <c r="AB650" s="214"/>
      <c r="AC650" s="214"/>
      <c r="AD650" s="214"/>
      <c r="AE650" s="214"/>
      <c r="AF650" s="214"/>
      <c r="AG650" s="214"/>
      <c r="AH650" s="214"/>
      <c r="AI650" s="214"/>
      <c r="AJ650" s="214"/>
      <c r="AK650" s="214"/>
      <c r="AL650" s="214"/>
      <c r="AM650" s="214"/>
      <c r="AN650" s="214"/>
      <c r="AO650" s="214"/>
      <c r="AP650" s="214"/>
      <c r="AQ650" s="214"/>
      <c r="AR650" s="214"/>
      <c r="AS650" s="214"/>
      <c r="AT650" s="214"/>
      <c r="AU650" s="214"/>
      <c r="AV650" s="214"/>
      <c r="AW650" s="214"/>
      <c r="AX650" s="214"/>
      <c r="AY650" s="214"/>
      <c r="AZ650" s="214"/>
      <c r="BA650" s="214"/>
      <c r="BB650" s="214"/>
      <c r="BC650" s="214"/>
      <c r="BD650" s="214"/>
      <c r="BE650" s="214"/>
      <c r="BF650" s="214"/>
      <c r="BG650" s="214"/>
      <c r="BH650" s="214"/>
      <c r="BI650" s="214"/>
      <c r="BJ650" s="214"/>
      <c r="BK650" s="214"/>
      <c r="BL650" s="214"/>
      <c r="BM650" s="215">
        <v>1</v>
      </c>
    </row>
    <row r="651" spans="1:65">
      <c r="A651" s="30"/>
      <c r="B651" s="19">
        <v>1</v>
      </c>
      <c r="C651" s="9">
        <v>2</v>
      </c>
      <c r="D651" s="216">
        <v>20</v>
      </c>
      <c r="E651" s="213"/>
      <c r="F651" s="214"/>
      <c r="G651" s="214"/>
      <c r="H651" s="214"/>
      <c r="I651" s="214"/>
      <c r="J651" s="214"/>
      <c r="K651" s="214"/>
      <c r="L651" s="214"/>
      <c r="M651" s="214"/>
      <c r="N651" s="214"/>
      <c r="O651" s="214"/>
      <c r="P651" s="214"/>
      <c r="Q651" s="214"/>
      <c r="R651" s="214"/>
      <c r="S651" s="214"/>
      <c r="T651" s="214"/>
      <c r="U651" s="214"/>
      <c r="V651" s="214"/>
      <c r="W651" s="214"/>
      <c r="X651" s="214"/>
      <c r="Y651" s="214"/>
      <c r="Z651" s="214"/>
      <c r="AA651" s="214"/>
      <c r="AB651" s="214"/>
      <c r="AC651" s="214"/>
      <c r="AD651" s="214"/>
      <c r="AE651" s="214"/>
      <c r="AF651" s="214"/>
      <c r="AG651" s="214"/>
      <c r="AH651" s="214"/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214"/>
      <c r="AT651" s="214"/>
      <c r="AU651" s="214"/>
      <c r="AV651" s="214"/>
      <c r="AW651" s="214"/>
      <c r="AX651" s="214"/>
      <c r="AY651" s="214"/>
      <c r="AZ651" s="214"/>
      <c r="BA651" s="214"/>
      <c r="BB651" s="214"/>
      <c r="BC651" s="214"/>
      <c r="BD651" s="214"/>
      <c r="BE651" s="214"/>
      <c r="BF651" s="214"/>
      <c r="BG651" s="214"/>
      <c r="BH651" s="214"/>
      <c r="BI651" s="214"/>
      <c r="BJ651" s="214"/>
      <c r="BK651" s="214"/>
      <c r="BL651" s="214"/>
      <c r="BM651" s="215">
        <v>34</v>
      </c>
    </row>
    <row r="652" spans="1:65">
      <c r="A652" s="30"/>
      <c r="B652" s="20" t="s">
        <v>258</v>
      </c>
      <c r="C652" s="12"/>
      <c r="D652" s="220">
        <v>20.5</v>
      </c>
      <c r="E652" s="213"/>
      <c r="F652" s="214"/>
      <c r="G652" s="214"/>
      <c r="H652" s="214"/>
      <c r="I652" s="214"/>
      <c r="J652" s="214"/>
      <c r="K652" s="214"/>
      <c r="L652" s="214"/>
      <c r="M652" s="214"/>
      <c r="N652" s="214"/>
      <c r="O652" s="214"/>
      <c r="P652" s="214"/>
      <c r="Q652" s="214"/>
      <c r="R652" s="214"/>
      <c r="S652" s="214"/>
      <c r="T652" s="214"/>
      <c r="U652" s="214"/>
      <c r="V652" s="214"/>
      <c r="W652" s="214"/>
      <c r="X652" s="214"/>
      <c r="Y652" s="214"/>
      <c r="Z652" s="214"/>
      <c r="AA652" s="214"/>
      <c r="AB652" s="214"/>
      <c r="AC652" s="214"/>
      <c r="AD652" s="214"/>
      <c r="AE652" s="214"/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4"/>
      <c r="AT652" s="214"/>
      <c r="AU652" s="214"/>
      <c r="AV652" s="214"/>
      <c r="AW652" s="214"/>
      <c r="AX652" s="214"/>
      <c r="AY652" s="214"/>
      <c r="AZ652" s="214"/>
      <c r="BA652" s="214"/>
      <c r="BB652" s="214"/>
      <c r="BC652" s="214"/>
      <c r="BD652" s="214"/>
      <c r="BE652" s="214"/>
      <c r="BF652" s="214"/>
      <c r="BG652" s="214"/>
      <c r="BH652" s="214"/>
      <c r="BI652" s="214"/>
      <c r="BJ652" s="214"/>
      <c r="BK652" s="214"/>
      <c r="BL652" s="214"/>
      <c r="BM652" s="215">
        <v>16</v>
      </c>
    </row>
    <row r="653" spans="1:65">
      <c r="A653" s="30"/>
      <c r="B653" s="3" t="s">
        <v>259</v>
      </c>
      <c r="C653" s="29"/>
      <c r="D653" s="216">
        <v>20.5</v>
      </c>
      <c r="E653" s="213"/>
      <c r="F653" s="214"/>
      <c r="G653" s="214"/>
      <c r="H653" s="214"/>
      <c r="I653" s="214"/>
      <c r="J653" s="214"/>
      <c r="K653" s="214"/>
      <c r="L653" s="214"/>
      <c r="M653" s="214"/>
      <c r="N653" s="214"/>
      <c r="O653" s="214"/>
      <c r="P653" s="214"/>
      <c r="Q653" s="214"/>
      <c r="R653" s="214"/>
      <c r="S653" s="214"/>
      <c r="T653" s="214"/>
      <c r="U653" s="214"/>
      <c r="V653" s="214"/>
      <c r="W653" s="214"/>
      <c r="X653" s="214"/>
      <c r="Y653" s="214"/>
      <c r="Z653" s="214"/>
      <c r="AA653" s="214"/>
      <c r="AB653" s="214"/>
      <c r="AC653" s="214"/>
      <c r="AD653" s="214"/>
      <c r="AE653" s="214"/>
      <c r="AF653" s="214"/>
      <c r="AG653" s="214"/>
      <c r="AH653" s="214"/>
      <c r="AI653" s="214"/>
      <c r="AJ653" s="214"/>
      <c r="AK653" s="214"/>
      <c r="AL653" s="214"/>
      <c r="AM653" s="214"/>
      <c r="AN653" s="214"/>
      <c r="AO653" s="214"/>
      <c r="AP653" s="214"/>
      <c r="AQ653" s="214"/>
      <c r="AR653" s="214"/>
      <c r="AS653" s="214"/>
      <c r="AT653" s="214"/>
      <c r="AU653" s="214"/>
      <c r="AV653" s="214"/>
      <c r="AW653" s="214"/>
      <c r="AX653" s="214"/>
      <c r="AY653" s="214"/>
      <c r="AZ653" s="214"/>
      <c r="BA653" s="214"/>
      <c r="BB653" s="214"/>
      <c r="BC653" s="214"/>
      <c r="BD653" s="214"/>
      <c r="BE653" s="214"/>
      <c r="BF653" s="214"/>
      <c r="BG653" s="214"/>
      <c r="BH653" s="214"/>
      <c r="BI653" s="214"/>
      <c r="BJ653" s="214"/>
      <c r="BK653" s="214"/>
      <c r="BL653" s="214"/>
      <c r="BM653" s="215">
        <v>20.5</v>
      </c>
    </row>
    <row r="654" spans="1:65">
      <c r="A654" s="30"/>
      <c r="B654" s="3" t="s">
        <v>260</v>
      </c>
      <c r="C654" s="29"/>
      <c r="D654" s="216">
        <v>0.70710678118654757</v>
      </c>
      <c r="E654" s="213"/>
      <c r="F654" s="214"/>
      <c r="G654" s="214"/>
      <c r="H654" s="214"/>
      <c r="I654" s="214"/>
      <c r="J654" s="214"/>
      <c r="K654" s="214"/>
      <c r="L654" s="214"/>
      <c r="M654" s="214"/>
      <c r="N654" s="214"/>
      <c r="O654" s="214"/>
      <c r="P654" s="214"/>
      <c r="Q654" s="214"/>
      <c r="R654" s="214"/>
      <c r="S654" s="214"/>
      <c r="T654" s="214"/>
      <c r="U654" s="214"/>
      <c r="V654" s="214"/>
      <c r="W654" s="214"/>
      <c r="X654" s="214"/>
      <c r="Y654" s="214"/>
      <c r="Z654" s="214"/>
      <c r="AA654" s="214"/>
      <c r="AB654" s="214"/>
      <c r="AC654" s="214"/>
      <c r="AD654" s="214"/>
      <c r="AE654" s="214"/>
      <c r="AF654" s="214"/>
      <c r="AG654" s="214"/>
      <c r="AH654" s="214"/>
      <c r="AI654" s="214"/>
      <c r="AJ654" s="214"/>
      <c r="AK654" s="214"/>
      <c r="AL654" s="214"/>
      <c r="AM654" s="214"/>
      <c r="AN654" s="214"/>
      <c r="AO654" s="214"/>
      <c r="AP654" s="214"/>
      <c r="AQ654" s="214"/>
      <c r="AR654" s="214"/>
      <c r="AS654" s="214"/>
      <c r="AT654" s="214"/>
      <c r="AU654" s="214"/>
      <c r="AV654" s="214"/>
      <c r="AW654" s="214"/>
      <c r="AX654" s="214"/>
      <c r="AY654" s="214"/>
      <c r="AZ654" s="214"/>
      <c r="BA654" s="214"/>
      <c r="BB654" s="214"/>
      <c r="BC654" s="214"/>
      <c r="BD654" s="214"/>
      <c r="BE654" s="214"/>
      <c r="BF654" s="214"/>
      <c r="BG654" s="214"/>
      <c r="BH654" s="214"/>
      <c r="BI654" s="214"/>
      <c r="BJ654" s="214"/>
      <c r="BK654" s="214"/>
      <c r="BL654" s="214"/>
      <c r="BM654" s="215">
        <v>40</v>
      </c>
    </row>
    <row r="655" spans="1:65">
      <c r="A655" s="30"/>
      <c r="B655" s="3" t="s">
        <v>86</v>
      </c>
      <c r="C655" s="29"/>
      <c r="D655" s="13">
        <v>3.4493013716416956E-2</v>
      </c>
      <c r="E655" s="14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261</v>
      </c>
      <c r="C656" s="29"/>
      <c r="D656" s="13">
        <v>0</v>
      </c>
      <c r="E656" s="14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262</v>
      </c>
      <c r="C657" s="47"/>
      <c r="D657" s="45" t="s">
        <v>263</v>
      </c>
      <c r="E657" s="14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688</v>
      </c>
      <c r="BM659" s="28" t="s">
        <v>317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339</v>
      </c>
      <c r="E660" s="14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228</v>
      </c>
      <c r="C661" s="9" t="s">
        <v>228</v>
      </c>
      <c r="D661" s="10" t="s">
        <v>112</v>
      </c>
      <c r="E661" s="14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349</v>
      </c>
      <c r="E662" s="14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4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11">
        <v>20.8</v>
      </c>
      <c r="E664" s="213"/>
      <c r="F664" s="214"/>
      <c r="G664" s="214"/>
      <c r="H664" s="214"/>
      <c r="I664" s="214"/>
      <c r="J664" s="214"/>
      <c r="K664" s="214"/>
      <c r="L664" s="214"/>
      <c r="M664" s="214"/>
      <c r="N664" s="214"/>
      <c r="O664" s="214"/>
      <c r="P664" s="214"/>
      <c r="Q664" s="214"/>
      <c r="R664" s="214"/>
      <c r="S664" s="214"/>
      <c r="T664" s="214"/>
      <c r="U664" s="214"/>
      <c r="V664" s="214"/>
      <c r="W664" s="214"/>
      <c r="X664" s="214"/>
      <c r="Y664" s="214"/>
      <c r="Z664" s="214"/>
      <c r="AA664" s="214"/>
      <c r="AB664" s="214"/>
      <c r="AC664" s="214"/>
      <c r="AD664" s="214"/>
      <c r="AE664" s="214"/>
      <c r="AF664" s="214"/>
      <c r="AG664" s="214"/>
      <c r="AH664" s="214"/>
      <c r="AI664" s="214"/>
      <c r="AJ664" s="214"/>
      <c r="AK664" s="214"/>
      <c r="AL664" s="214"/>
      <c r="AM664" s="214"/>
      <c r="AN664" s="214"/>
      <c r="AO664" s="214"/>
      <c r="AP664" s="214"/>
      <c r="AQ664" s="214"/>
      <c r="AR664" s="214"/>
      <c r="AS664" s="214"/>
      <c r="AT664" s="214"/>
      <c r="AU664" s="214"/>
      <c r="AV664" s="214"/>
      <c r="AW664" s="214"/>
      <c r="AX664" s="214"/>
      <c r="AY664" s="214"/>
      <c r="AZ664" s="214"/>
      <c r="BA664" s="214"/>
      <c r="BB664" s="214"/>
      <c r="BC664" s="214"/>
      <c r="BD664" s="214"/>
      <c r="BE664" s="214"/>
      <c r="BF664" s="214"/>
      <c r="BG664" s="214"/>
      <c r="BH664" s="214"/>
      <c r="BI664" s="214"/>
      <c r="BJ664" s="214"/>
      <c r="BK664" s="214"/>
      <c r="BL664" s="214"/>
      <c r="BM664" s="215">
        <v>1</v>
      </c>
    </row>
    <row r="665" spans="1:65">
      <c r="A665" s="30"/>
      <c r="B665" s="19">
        <v>1</v>
      </c>
      <c r="C665" s="9">
        <v>2</v>
      </c>
      <c r="D665" s="216">
        <v>20.8</v>
      </c>
      <c r="E665" s="213"/>
      <c r="F665" s="214"/>
      <c r="G665" s="214"/>
      <c r="H665" s="214"/>
      <c r="I665" s="214"/>
      <c r="J665" s="214"/>
      <c r="K665" s="214"/>
      <c r="L665" s="214"/>
      <c r="M665" s="214"/>
      <c r="N665" s="214"/>
      <c r="O665" s="214"/>
      <c r="P665" s="214"/>
      <c r="Q665" s="214"/>
      <c r="R665" s="214"/>
      <c r="S665" s="214"/>
      <c r="T665" s="214"/>
      <c r="U665" s="214"/>
      <c r="V665" s="214"/>
      <c r="W665" s="214"/>
      <c r="X665" s="214"/>
      <c r="Y665" s="214"/>
      <c r="Z665" s="214"/>
      <c r="AA665" s="214"/>
      <c r="AB665" s="214"/>
      <c r="AC665" s="214"/>
      <c r="AD665" s="214"/>
      <c r="AE665" s="214"/>
      <c r="AF665" s="214"/>
      <c r="AG665" s="214"/>
      <c r="AH665" s="214"/>
      <c r="AI665" s="214"/>
      <c r="AJ665" s="214"/>
      <c r="AK665" s="214"/>
      <c r="AL665" s="214"/>
      <c r="AM665" s="214"/>
      <c r="AN665" s="214"/>
      <c r="AO665" s="214"/>
      <c r="AP665" s="214"/>
      <c r="AQ665" s="214"/>
      <c r="AR665" s="214"/>
      <c r="AS665" s="214"/>
      <c r="AT665" s="214"/>
      <c r="AU665" s="214"/>
      <c r="AV665" s="214"/>
      <c r="AW665" s="214"/>
      <c r="AX665" s="214"/>
      <c r="AY665" s="214"/>
      <c r="AZ665" s="214"/>
      <c r="BA665" s="214"/>
      <c r="BB665" s="214"/>
      <c r="BC665" s="214"/>
      <c r="BD665" s="214"/>
      <c r="BE665" s="214"/>
      <c r="BF665" s="214"/>
      <c r="BG665" s="214"/>
      <c r="BH665" s="214"/>
      <c r="BI665" s="214"/>
      <c r="BJ665" s="214"/>
      <c r="BK665" s="214"/>
      <c r="BL665" s="214"/>
      <c r="BM665" s="215">
        <v>35</v>
      </c>
    </row>
    <row r="666" spans="1:65">
      <c r="A666" s="30"/>
      <c r="B666" s="20" t="s">
        <v>258</v>
      </c>
      <c r="C666" s="12"/>
      <c r="D666" s="220">
        <v>20.8</v>
      </c>
      <c r="E666" s="213"/>
      <c r="F666" s="214"/>
      <c r="G666" s="214"/>
      <c r="H666" s="214"/>
      <c r="I666" s="214"/>
      <c r="J666" s="214"/>
      <c r="K666" s="214"/>
      <c r="L666" s="214"/>
      <c r="M666" s="214"/>
      <c r="N666" s="214"/>
      <c r="O666" s="214"/>
      <c r="P666" s="214"/>
      <c r="Q666" s="214"/>
      <c r="R666" s="214"/>
      <c r="S666" s="214"/>
      <c r="T666" s="214"/>
      <c r="U666" s="214"/>
      <c r="V666" s="214"/>
      <c r="W666" s="214"/>
      <c r="X666" s="214"/>
      <c r="Y666" s="214"/>
      <c r="Z666" s="214"/>
      <c r="AA666" s="214"/>
      <c r="AB666" s="214"/>
      <c r="AC666" s="214"/>
      <c r="AD666" s="214"/>
      <c r="AE666" s="214"/>
      <c r="AF666" s="214"/>
      <c r="AG666" s="214"/>
      <c r="AH666" s="214"/>
      <c r="AI666" s="214"/>
      <c r="AJ666" s="214"/>
      <c r="AK666" s="214"/>
      <c r="AL666" s="214"/>
      <c r="AM666" s="214"/>
      <c r="AN666" s="214"/>
      <c r="AO666" s="214"/>
      <c r="AP666" s="214"/>
      <c r="AQ666" s="214"/>
      <c r="AR666" s="214"/>
      <c r="AS666" s="214"/>
      <c r="AT666" s="214"/>
      <c r="AU666" s="214"/>
      <c r="AV666" s="214"/>
      <c r="AW666" s="214"/>
      <c r="AX666" s="214"/>
      <c r="AY666" s="214"/>
      <c r="AZ666" s="214"/>
      <c r="BA666" s="214"/>
      <c r="BB666" s="214"/>
      <c r="BC666" s="214"/>
      <c r="BD666" s="214"/>
      <c r="BE666" s="214"/>
      <c r="BF666" s="214"/>
      <c r="BG666" s="214"/>
      <c r="BH666" s="214"/>
      <c r="BI666" s="214"/>
      <c r="BJ666" s="214"/>
      <c r="BK666" s="214"/>
      <c r="BL666" s="214"/>
      <c r="BM666" s="215">
        <v>16</v>
      </c>
    </row>
    <row r="667" spans="1:65">
      <c r="A667" s="30"/>
      <c r="B667" s="3" t="s">
        <v>259</v>
      </c>
      <c r="C667" s="29"/>
      <c r="D667" s="216">
        <v>20.8</v>
      </c>
      <c r="E667" s="213"/>
      <c r="F667" s="214"/>
      <c r="G667" s="214"/>
      <c r="H667" s="214"/>
      <c r="I667" s="214"/>
      <c r="J667" s="214"/>
      <c r="K667" s="214"/>
      <c r="L667" s="214"/>
      <c r="M667" s="214"/>
      <c r="N667" s="214"/>
      <c r="O667" s="214"/>
      <c r="P667" s="214"/>
      <c r="Q667" s="214"/>
      <c r="R667" s="214"/>
      <c r="S667" s="214"/>
      <c r="T667" s="214"/>
      <c r="U667" s="214"/>
      <c r="V667" s="214"/>
      <c r="W667" s="214"/>
      <c r="X667" s="214"/>
      <c r="Y667" s="214"/>
      <c r="Z667" s="214"/>
      <c r="AA667" s="214"/>
      <c r="AB667" s="214"/>
      <c r="AC667" s="214"/>
      <c r="AD667" s="214"/>
      <c r="AE667" s="214"/>
      <c r="AF667" s="214"/>
      <c r="AG667" s="214"/>
      <c r="AH667" s="214"/>
      <c r="AI667" s="214"/>
      <c r="AJ667" s="214"/>
      <c r="AK667" s="214"/>
      <c r="AL667" s="214"/>
      <c r="AM667" s="214"/>
      <c r="AN667" s="214"/>
      <c r="AO667" s="214"/>
      <c r="AP667" s="214"/>
      <c r="AQ667" s="214"/>
      <c r="AR667" s="214"/>
      <c r="AS667" s="214"/>
      <c r="AT667" s="214"/>
      <c r="AU667" s="214"/>
      <c r="AV667" s="214"/>
      <c r="AW667" s="214"/>
      <c r="AX667" s="214"/>
      <c r="AY667" s="214"/>
      <c r="AZ667" s="214"/>
      <c r="BA667" s="214"/>
      <c r="BB667" s="214"/>
      <c r="BC667" s="214"/>
      <c r="BD667" s="214"/>
      <c r="BE667" s="214"/>
      <c r="BF667" s="214"/>
      <c r="BG667" s="214"/>
      <c r="BH667" s="214"/>
      <c r="BI667" s="214"/>
      <c r="BJ667" s="214"/>
      <c r="BK667" s="214"/>
      <c r="BL667" s="214"/>
      <c r="BM667" s="215">
        <v>20.8</v>
      </c>
    </row>
    <row r="668" spans="1:65">
      <c r="A668" s="30"/>
      <c r="B668" s="3" t="s">
        <v>260</v>
      </c>
      <c r="C668" s="29"/>
      <c r="D668" s="216">
        <v>0</v>
      </c>
      <c r="E668" s="213"/>
      <c r="F668" s="214"/>
      <c r="G668" s="214"/>
      <c r="H668" s="214"/>
      <c r="I668" s="214"/>
      <c r="J668" s="214"/>
      <c r="K668" s="214"/>
      <c r="L668" s="214"/>
      <c r="M668" s="214"/>
      <c r="N668" s="214"/>
      <c r="O668" s="214"/>
      <c r="P668" s="214"/>
      <c r="Q668" s="214"/>
      <c r="R668" s="214"/>
      <c r="S668" s="214"/>
      <c r="T668" s="214"/>
      <c r="U668" s="214"/>
      <c r="V668" s="214"/>
      <c r="W668" s="214"/>
      <c r="X668" s="214"/>
      <c r="Y668" s="214"/>
      <c r="Z668" s="214"/>
      <c r="AA668" s="214"/>
      <c r="AB668" s="214"/>
      <c r="AC668" s="214"/>
      <c r="AD668" s="214"/>
      <c r="AE668" s="214"/>
      <c r="AF668" s="214"/>
      <c r="AG668" s="214"/>
      <c r="AH668" s="214"/>
      <c r="AI668" s="214"/>
      <c r="AJ668" s="214"/>
      <c r="AK668" s="214"/>
      <c r="AL668" s="214"/>
      <c r="AM668" s="214"/>
      <c r="AN668" s="214"/>
      <c r="AO668" s="214"/>
      <c r="AP668" s="214"/>
      <c r="AQ668" s="214"/>
      <c r="AR668" s="214"/>
      <c r="AS668" s="214"/>
      <c r="AT668" s="214"/>
      <c r="AU668" s="214"/>
      <c r="AV668" s="214"/>
      <c r="AW668" s="214"/>
      <c r="AX668" s="214"/>
      <c r="AY668" s="214"/>
      <c r="AZ668" s="214"/>
      <c r="BA668" s="214"/>
      <c r="BB668" s="214"/>
      <c r="BC668" s="214"/>
      <c r="BD668" s="214"/>
      <c r="BE668" s="214"/>
      <c r="BF668" s="214"/>
      <c r="BG668" s="214"/>
      <c r="BH668" s="214"/>
      <c r="BI668" s="214"/>
      <c r="BJ668" s="214"/>
      <c r="BK668" s="214"/>
      <c r="BL668" s="214"/>
      <c r="BM668" s="215">
        <v>41</v>
      </c>
    </row>
    <row r="669" spans="1:65">
      <c r="A669" s="30"/>
      <c r="B669" s="3" t="s">
        <v>86</v>
      </c>
      <c r="C669" s="29"/>
      <c r="D669" s="13">
        <v>0</v>
      </c>
      <c r="E669" s="14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261</v>
      </c>
      <c r="C670" s="29"/>
      <c r="D670" s="13">
        <v>0</v>
      </c>
      <c r="E670" s="14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262</v>
      </c>
      <c r="C671" s="47"/>
      <c r="D671" s="45" t="s">
        <v>263</v>
      </c>
      <c r="E671" s="14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689</v>
      </c>
      <c r="BM673" s="28" t="s">
        <v>317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339</v>
      </c>
      <c r="E674" s="14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228</v>
      </c>
      <c r="C675" s="9" t="s">
        <v>228</v>
      </c>
      <c r="D675" s="10" t="s">
        <v>112</v>
      </c>
      <c r="E675" s="14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349</v>
      </c>
      <c r="E676" s="14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4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2.39</v>
      </c>
      <c r="E678" s="14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2.35</v>
      </c>
      <c r="E679" s="14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7</v>
      </c>
    </row>
    <row r="680" spans="1:65">
      <c r="A680" s="30"/>
      <c r="B680" s="20" t="s">
        <v>258</v>
      </c>
      <c r="C680" s="12"/>
      <c r="D680" s="23">
        <v>2.37</v>
      </c>
      <c r="E680" s="14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259</v>
      </c>
      <c r="C681" s="29"/>
      <c r="D681" s="11">
        <v>2.37</v>
      </c>
      <c r="E681" s="14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2.37</v>
      </c>
    </row>
    <row r="682" spans="1:65">
      <c r="A682" s="30"/>
      <c r="B682" s="3" t="s">
        <v>260</v>
      </c>
      <c r="C682" s="29"/>
      <c r="D682" s="24">
        <v>2.8284271247461926E-2</v>
      </c>
      <c r="E682" s="14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42</v>
      </c>
    </row>
    <row r="683" spans="1:65">
      <c r="A683" s="30"/>
      <c r="B683" s="3" t="s">
        <v>86</v>
      </c>
      <c r="C683" s="29"/>
      <c r="D683" s="13">
        <v>1.1934291665595748E-2</v>
      </c>
      <c r="E683" s="14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261</v>
      </c>
      <c r="C684" s="29"/>
      <c r="D684" s="13">
        <v>0</v>
      </c>
      <c r="E684" s="14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262</v>
      </c>
      <c r="C685" s="47"/>
      <c r="D685" s="45" t="s">
        <v>263</v>
      </c>
      <c r="E685" s="14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690</v>
      </c>
      <c r="BM687" s="28" t="s">
        <v>317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339</v>
      </c>
      <c r="E688" s="14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228</v>
      </c>
      <c r="C689" s="9" t="s">
        <v>228</v>
      </c>
      <c r="D689" s="10" t="s">
        <v>112</v>
      </c>
      <c r="E689" s="14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349</v>
      </c>
      <c r="E690" s="14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4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21">
        <v>130</v>
      </c>
      <c r="E692" s="222"/>
      <c r="F692" s="223"/>
      <c r="G692" s="223"/>
      <c r="H692" s="223"/>
      <c r="I692" s="223"/>
      <c r="J692" s="223"/>
      <c r="K692" s="223"/>
      <c r="L692" s="223"/>
      <c r="M692" s="223"/>
      <c r="N692" s="223"/>
      <c r="O692" s="223"/>
      <c r="P692" s="223"/>
      <c r="Q692" s="223"/>
      <c r="R692" s="223"/>
      <c r="S692" s="223"/>
      <c r="T692" s="223"/>
      <c r="U692" s="223"/>
      <c r="V692" s="223"/>
      <c r="W692" s="223"/>
      <c r="X692" s="223"/>
      <c r="Y692" s="223"/>
      <c r="Z692" s="223"/>
      <c r="AA692" s="223"/>
      <c r="AB692" s="223"/>
      <c r="AC692" s="223"/>
      <c r="AD692" s="223"/>
      <c r="AE692" s="223"/>
      <c r="AF692" s="223"/>
      <c r="AG692" s="223"/>
      <c r="AH692" s="223"/>
      <c r="AI692" s="223"/>
      <c r="AJ692" s="223"/>
      <c r="AK692" s="223"/>
      <c r="AL692" s="223"/>
      <c r="AM692" s="223"/>
      <c r="AN692" s="223"/>
      <c r="AO692" s="223"/>
      <c r="AP692" s="223"/>
      <c r="AQ692" s="223"/>
      <c r="AR692" s="223"/>
      <c r="AS692" s="223"/>
      <c r="AT692" s="223"/>
      <c r="AU692" s="223"/>
      <c r="AV692" s="223"/>
      <c r="AW692" s="223"/>
      <c r="AX692" s="223"/>
      <c r="AY692" s="223"/>
      <c r="AZ692" s="223"/>
      <c r="BA692" s="223"/>
      <c r="BB692" s="223"/>
      <c r="BC692" s="223"/>
      <c r="BD692" s="223"/>
      <c r="BE692" s="223"/>
      <c r="BF692" s="223"/>
      <c r="BG692" s="223"/>
      <c r="BH692" s="223"/>
      <c r="BI692" s="223"/>
      <c r="BJ692" s="223"/>
      <c r="BK692" s="223"/>
      <c r="BL692" s="223"/>
      <c r="BM692" s="224">
        <v>1</v>
      </c>
    </row>
    <row r="693" spans="1:65">
      <c r="A693" s="30"/>
      <c r="B693" s="19">
        <v>1</v>
      </c>
      <c r="C693" s="9">
        <v>2</v>
      </c>
      <c r="D693" s="225">
        <v>130</v>
      </c>
      <c r="E693" s="222"/>
      <c r="F693" s="223"/>
      <c r="G693" s="223"/>
      <c r="H693" s="223"/>
      <c r="I693" s="223"/>
      <c r="J693" s="223"/>
      <c r="K693" s="223"/>
      <c r="L693" s="223"/>
      <c r="M693" s="223"/>
      <c r="N693" s="223"/>
      <c r="O693" s="223"/>
      <c r="P693" s="223"/>
      <c r="Q693" s="223"/>
      <c r="R693" s="223"/>
      <c r="S693" s="223"/>
      <c r="T693" s="223"/>
      <c r="U693" s="223"/>
      <c r="V693" s="223"/>
      <c r="W693" s="223"/>
      <c r="X693" s="223"/>
      <c r="Y693" s="223"/>
      <c r="Z693" s="223"/>
      <c r="AA693" s="223"/>
      <c r="AB693" s="223"/>
      <c r="AC693" s="223"/>
      <c r="AD693" s="223"/>
      <c r="AE693" s="223"/>
      <c r="AF693" s="223"/>
      <c r="AG693" s="223"/>
      <c r="AH693" s="223"/>
      <c r="AI693" s="223"/>
      <c r="AJ693" s="223"/>
      <c r="AK693" s="223"/>
      <c r="AL693" s="223"/>
      <c r="AM693" s="223"/>
      <c r="AN693" s="223"/>
      <c r="AO693" s="223"/>
      <c r="AP693" s="223"/>
      <c r="AQ693" s="223"/>
      <c r="AR693" s="223"/>
      <c r="AS693" s="223"/>
      <c r="AT693" s="223"/>
      <c r="AU693" s="223"/>
      <c r="AV693" s="223"/>
      <c r="AW693" s="223"/>
      <c r="AX693" s="223"/>
      <c r="AY693" s="223"/>
      <c r="AZ693" s="223"/>
      <c r="BA693" s="223"/>
      <c r="BB693" s="223"/>
      <c r="BC693" s="223"/>
      <c r="BD693" s="223"/>
      <c r="BE693" s="223"/>
      <c r="BF693" s="223"/>
      <c r="BG693" s="223"/>
      <c r="BH693" s="223"/>
      <c r="BI693" s="223"/>
      <c r="BJ693" s="223"/>
      <c r="BK693" s="223"/>
      <c r="BL693" s="223"/>
      <c r="BM693" s="224">
        <v>15</v>
      </c>
    </row>
    <row r="694" spans="1:65">
      <c r="A694" s="30"/>
      <c r="B694" s="20" t="s">
        <v>258</v>
      </c>
      <c r="C694" s="12"/>
      <c r="D694" s="227">
        <v>130</v>
      </c>
      <c r="E694" s="222"/>
      <c r="F694" s="223"/>
      <c r="G694" s="223"/>
      <c r="H694" s="223"/>
      <c r="I694" s="223"/>
      <c r="J694" s="223"/>
      <c r="K694" s="223"/>
      <c r="L694" s="223"/>
      <c r="M694" s="223"/>
      <c r="N694" s="223"/>
      <c r="O694" s="223"/>
      <c r="P694" s="223"/>
      <c r="Q694" s="223"/>
      <c r="R694" s="223"/>
      <c r="S694" s="223"/>
      <c r="T694" s="223"/>
      <c r="U694" s="223"/>
      <c r="V694" s="223"/>
      <c r="W694" s="223"/>
      <c r="X694" s="223"/>
      <c r="Y694" s="223"/>
      <c r="Z694" s="223"/>
      <c r="AA694" s="223"/>
      <c r="AB694" s="223"/>
      <c r="AC694" s="223"/>
      <c r="AD694" s="223"/>
      <c r="AE694" s="223"/>
      <c r="AF694" s="223"/>
      <c r="AG694" s="223"/>
      <c r="AH694" s="223"/>
      <c r="AI694" s="223"/>
      <c r="AJ694" s="223"/>
      <c r="AK694" s="223"/>
      <c r="AL694" s="223"/>
      <c r="AM694" s="223"/>
      <c r="AN694" s="223"/>
      <c r="AO694" s="223"/>
      <c r="AP694" s="223"/>
      <c r="AQ694" s="223"/>
      <c r="AR694" s="223"/>
      <c r="AS694" s="223"/>
      <c r="AT694" s="223"/>
      <c r="AU694" s="223"/>
      <c r="AV694" s="223"/>
      <c r="AW694" s="223"/>
      <c r="AX694" s="223"/>
      <c r="AY694" s="223"/>
      <c r="AZ694" s="223"/>
      <c r="BA694" s="223"/>
      <c r="BB694" s="223"/>
      <c r="BC694" s="223"/>
      <c r="BD694" s="223"/>
      <c r="BE694" s="223"/>
      <c r="BF694" s="223"/>
      <c r="BG694" s="223"/>
      <c r="BH694" s="223"/>
      <c r="BI694" s="223"/>
      <c r="BJ694" s="223"/>
      <c r="BK694" s="223"/>
      <c r="BL694" s="223"/>
      <c r="BM694" s="224">
        <v>16</v>
      </c>
    </row>
    <row r="695" spans="1:65">
      <c r="A695" s="30"/>
      <c r="B695" s="3" t="s">
        <v>259</v>
      </c>
      <c r="C695" s="29"/>
      <c r="D695" s="225">
        <v>130</v>
      </c>
      <c r="E695" s="222"/>
      <c r="F695" s="223"/>
      <c r="G695" s="223"/>
      <c r="H695" s="223"/>
      <c r="I695" s="223"/>
      <c r="J695" s="223"/>
      <c r="K695" s="223"/>
      <c r="L695" s="223"/>
      <c r="M695" s="223"/>
      <c r="N695" s="223"/>
      <c r="O695" s="223"/>
      <c r="P695" s="223"/>
      <c r="Q695" s="223"/>
      <c r="R695" s="223"/>
      <c r="S695" s="223"/>
      <c r="T695" s="223"/>
      <c r="U695" s="223"/>
      <c r="V695" s="223"/>
      <c r="W695" s="223"/>
      <c r="X695" s="223"/>
      <c r="Y695" s="223"/>
      <c r="Z695" s="223"/>
      <c r="AA695" s="223"/>
      <c r="AB695" s="223"/>
      <c r="AC695" s="223"/>
      <c r="AD695" s="223"/>
      <c r="AE695" s="223"/>
      <c r="AF695" s="223"/>
      <c r="AG695" s="223"/>
      <c r="AH695" s="223"/>
      <c r="AI695" s="223"/>
      <c r="AJ695" s="223"/>
      <c r="AK695" s="223"/>
      <c r="AL695" s="223"/>
      <c r="AM695" s="223"/>
      <c r="AN695" s="223"/>
      <c r="AO695" s="223"/>
      <c r="AP695" s="223"/>
      <c r="AQ695" s="223"/>
      <c r="AR695" s="223"/>
      <c r="AS695" s="223"/>
      <c r="AT695" s="223"/>
      <c r="AU695" s="223"/>
      <c r="AV695" s="223"/>
      <c r="AW695" s="223"/>
      <c r="AX695" s="223"/>
      <c r="AY695" s="223"/>
      <c r="AZ695" s="223"/>
      <c r="BA695" s="223"/>
      <c r="BB695" s="223"/>
      <c r="BC695" s="223"/>
      <c r="BD695" s="223"/>
      <c r="BE695" s="223"/>
      <c r="BF695" s="223"/>
      <c r="BG695" s="223"/>
      <c r="BH695" s="223"/>
      <c r="BI695" s="223"/>
      <c r="BJ695" s="223"/>
      <c r="BK695" s="223"/>
      <c r="BL695" s="223"/>
      <c r="BM695" s="224">
        <v>130</v>
      </c>
    </row>
    <row r="696" spans="1:65">
      <c r="A696" s="30"/>
      <c r="B696" s="3" t="s">
        <v>260</v>
      </c>
      <c r="C696" s="29"/>
      <c r="D696" s="225">
        <v>0</v>
      </c>
      <c r="E696" s="222"/>
      <c r="F696" s="223"/>
      <c r="G696" s="223"/>
      <c r="H696" s="223"/>
      <c r="I696" s="223"/>
      <c r="J696" s="223"/>
      <c r="K696" s="223"/>
      <c r="L696" s="223"/>
      <c r="M696" s="223"/>
      <c r="N696" s="223"/>
      <c r="O696" s="223"/>
      <c r="P696" s="223"/>
      <c r="Q696" s="223"/>
      <c r="R696" s="223"/>
      <c r="S696" s="223"/>
      <c r="T696" s="223"/>
      <c r="U696" s="223"/>
      <c r="V696" s="223"/>
      <c r="W696" s="223"/>
      <c r="X696" s="223"/>
      <c r="Y696" s="223"/>
      <c r="Z696" s="223"/>
      <c r="AA696" s="223"/>
      <c r="AB696" s="223"/>
      <c r="AC696" s="223"/>
      <c r="AD696" s="223"/>
      <c r="AE696" s="223"/>
      <c r="AF696" s="223"/>
      <c r="AG696" s="223"/>
      <c r="AH696" s="223"/>
      <c r="AI696" s="223"/>
      <c r="AJ696" s="223"/>
      <c r="AK696" s="223"/>
      <c r="AL696" s="223"/>
      <c r="AM696" s="223"/>
      <c r="AN696" s="223"/>
      <c r="AO696" s="223"/>
      <c r="AP696" s="223"/>
      <c r="AQ696" s="223"/>
      <c r="AR696" s="223"/>
      <c r="AS696" s="223"/>
      <c r="AT696" s="223"/>
      <c r="AU696" s="223"/>
      <c r="AV696" s="223"/>
      <c r="AW696" s="223"/>
      <c r="AX696" s="223"/>
      <c r="AY696" s="223"/>
      <c r="AZ696" s="223"/>
      <c r="BA696" s="223"/>
      <c r="BB696" s="223"/>
      <c r="BC696" s="223"/>
      <c r="BD696" s="223"/>
      <c r="BE696" s="223"/>
      <c r="BF696" s="223"/>
      <c r="BG696" s="223"/>
      <c r="BH696" s="223"/>
      <c r="BI696" s="223"/>
      <c r="BJ696" s="223"/>
      <c r="BK696" s="223"/>
      <c r="BL696" s="223"/>
      <c r="BM696" s="224">
        <v>43</v>
      </c>
    </row>
    <row r="697" spans="1:65">
      <c r="A697" s="30"/>
      <c r="B697" s="3" t="s">
        <v>86</v>
      </c>
      <c r="C697" s="29"/>
      <c r="D697" s="13">
        <v>0</v>
      </c>
      <c r="E697" s="14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261</v>
      </c>
      <c r="C698" s="29"/>
      <c r="D698" s="13">
        <v>0</v>
      </c>
      <c r="E698" s="14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262</v>
      </c>
      <c r="C699" s="47"/>
      <c r="D699" s="45" t="s">
        <v>263</v>
      </c>
      <c r="E699" s="14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691</v>
      </c>
      <c r="BM701" s="28" t="s">
        <v>317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339</v>
      </c>
      <c r="E702" s="14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228</v>
      </c>
      <c r="C703" s="9" t="s">
        <v>228</v>
      </c>
      <c r="D703" s="10" t="s">
        <v>112</v>
      </c>
      <c r="E703" s="14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349</v>
      </c>
      <c r="E704" s="14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4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21">
        <v>64.5</v>
      </c>
      <c r="E706" s="222"/>
      <c r="F706" s="223"/>
      <c r="G706" s="223"/>
      <c r="H706" s="223"/>
      <c r="I706" s="223"/>
      <c r="J706" s="223"/>
      <c r="K706" s="223"/>
      <c r="L706" s="223"/>
      <c r="M706" s="223"/>
      <c r="N706" s="223"/>
      <c r="O706" s="223"/>
      <c r="P706" s="223"/>
      <c r="Q706" s="223"/>
      <c r="R706" s="223"/>
      <c r="S706" s="223"/>
      <c r="T706" s="223"/>
      <c r="U706" s="223"/>
      <c r="V706" s="223"/>
      <c r="W706" s="223"/>
      <c r="X706" s="223"/>
      <c r="Y706" s="223"/>
      <c r="Z706" s="223"/>
      <c r="AA706" s="223"/>
      <c r="AB706" s="223"/>
      <c r="AC706" s="223"/>
      <c r="AD706" s="223"/>
      <c r="AE706" s="223"/>
      <c r="AF706" s="223"/>
      <c r="AG706" s="223"/>
      <c r="AH706" s="223"/>
      <c r="AI706" s="223"/>
      <c r="AJ706" s="223"/>
      <c r="AK706" s="223"/>
      <c r="AL706" s="223"/>
      <c r="AM706" s="223"/>
      <c r="AN706" s="223"/>
      <c r="AO706" s="223"/>
      <c r="AP706" s="223"/>
      <c r="AQ706" s="223"/>
      <c r="AR706" s="223"/>
      <c r="AS706" s="223"/>
      <c r="AT706" s="223"/>
      <c r="AU706" s="223"/>
      <c r="AV706" s="223"/>
      <c r="AW706" s="223"/>
      <c r="AX706" s="223"/>
      <c r="AY706" s="223"/>
      <c r="AZ706" s="223"/>
      <c r="BA706" s="223"/>
      <c r="BB706" s="223"/>
      <c r="BC706" s="223"/>
      <c r="BD706" s="223"/>
      <c r="BE706" s="223"/>
      <c r="BF706" s="223"/>
      <c r="BG706" s="223"/>
      <c r="BH706" s="223"/>
      <c r="BI706" s="223"/>
      <c r="BJ706" s="223"/>
      <c r="BK706" s="223"/>
      <c r="BL706" s="223"/>
      <c r="BM706" s="224">
        <v>1</v>
      </c>
    </row>
    <row r="707" spans="1:65">
      <c r="A707" s="30"/>
      <c r="B707" s="19">
        <v>1</v>
      </c>
      <c r="C707" s="9">
        <v>2</v>
      </c>
      <c r="D707" s="225">
        <v>65</v>
      </c>
      <c r="E707" s="222"/>
      <c r="F707" s="223"/>
      <c r="G707" s="223"/>
      <c r="H707" s="223"/>
      <c r="I707" s="223"/>
      <c r="J707" s="223"/>
      <c r="K707" s="223"/>
      <c r="L707" s="223"/>
      <c r="M707" s="223"/>
      <c r="N707" s="223"/>
      <c r="O707" s="223"/>
      <c r="P707" s="223"/>
      <c r="Q707" s="223"/>
      <c r="R707" s="223"/>
      <c r="S707" s="223"/>
      <c r="T707" s="223"/>
      <c r="U707" s="223"/>
      <c r="V707" s="223"/>
      <c r="W707" s="223"/>
      <c r="X707" s="223"/>
      <c r="Y707" s="223"/>
      <c r="Z707" s="223"/>
      <c r="AA707" s="223"/>
      <c r="AB707" s="223"/>
      <c r="AC707" s="223"/>
      <c r="AD707" s="223"/>
      <c r="AE707" s="223"/>
      <c r="AF707" s="223"/>
      <c r="AG707" s="223"/>
      <c r="AH707" s="223"/>
      <c r="AI707" s="223"/>
      <c r="AJ707" s="223"/>
      <c r="AK707" s="223"/>
      <c r="AL707" s="223"/>
      <c r="AM707" s="223"/>
      <c r="AN707" s="223"/>
      <c r="AO707" s="223"/>
      <c r="AP707" s="223"/>
      <c r="AQ707" s="223"/>
      <c r="AR707" s="223"/>
      <c r="AS707" s="223"/>
      <c r="AT707" s="223"/>
      <c r="AU707" s="223"/>
      <c r="AV707" s="223"/>
      <c r="AW707" s="223"/>
      <c r="AX707" s="223"/>
      <c r="AY707" s="223"/>
      <c r="AZ707" s="223"/>
      <c r="BA707" s="223"/>
      <c r="BB707" s="223"/>
      <c r="BC707" s="223"/>
      <c r="BD707" s="223"/>
      <c r="BE707" s="223"/>
      <c r="BF707" s="223"/>
      <c r="BG707" s="223"/>
      <c r="BH707" s="223"/>
      <c r="BI707" s="223"/>
      <c r="BJ707" s="223"/>
      <c r="BK707" s="223"/>
      <c r="BL707" s="223"/>
      <c r="BM707" s="224">
        <v>16</v>
      </c>
    </row>
    <row r="708" spans="1:65">
      <c r="A708" s="30"/>
      <c r="B708" s="20" t="s">
        <v>258</v>
      </c>
      <c r="C708" s="12"/>
      <c r="D708" s="227">
        <v>64.75</v>
      </c>
      <c r="E708" s="222"/>
      <c r="F708" s="223"/>
      <c r="G708" s="223"/>
      <c r="H708" s="223"/>
      <c r="I708" s="223"/>
      <c r="J708" s="223"/>
      <c r="K708" s="223"/>
      <c r="L708" s="223"/>
      <c r="M708" s="223"/>
      <c r="N708" s="223"/>
      <c r="O708" s="223"/>
      <c r="P708" s="223"/>
      <c r="Q708" s="223"/>
      <c r="R708" s="223"/>
      <c r="S708" s="223"/>
      <c r="T708" s="223"/>
      <c r="U708" s="223"/>
      <c r="V708" s="223"/>
      <c r="W708" s="223"/>
      <c r="X708" s="223"/>
      <c r="Y708" s="223"/>
      <c r="Z708" s="223"/>
      <c r="AA708" s="223"/>
      <c r="AB708" s="223"/>
      <c r="AC708" s="223"/>
      <c r="AD708" s="223"/>
      <c r="AE708" s="223"/>
      <c r="AF708" s="223"/>
      <c r="AG708" s="223"/>
      <c r="AH708" s="223"/>
      <c r="AI708" s="223"/>
      <c r="AJ708" s="223"/>
      <c r="AK708" s="223"/>
      <c r="AL708" s="223"/>
      <c r="AM708" s="223"/>
      <c r="AN708" s="223"/>
      <c r="AO708" s="223"/>
      <c r="AP708" s="223"/>
      <c r="AQ708" s="223"/>
      <c r="AR708" s="223"/>
      <c r="AS708" s="223"/>
      <c r="AT708" s="223"/>
      <c r="AU708" s="223"/>
      <c r="AV708" s="223"/>
      <c r="AW708" s="223"/>
      <c r="AX708" s="223"/>
      <c r="AY708" s="223"/>
      <c r="AZ708" s="223"/>
      <c r="BA708" s="223"/>
      <c r="BB708" s="223"/>
      <c r="BC708" s="223"/>
      <c r="BD708" s="223"/>
      <c r="BE708" s="223"/>
      <c r="BF708" s="223"/>
      <c r="BG708" s="223"/>
      <c r="BH708" s="223"/>
      <c r="BI708" s="223"/>
      <c r="BJ708" s="223"/>
      <c r="BK708" s="223"/>
      <c r="BL708" s="223"/>
      <c r="BM708" s="224">
        <v>16</v>
      </c>
    </row>
    <row r="709" spans="1:65">
      <c r="A709" s="30"/>
      <c r="B709" s="3" t="s">
        <v>259</v>
      </c>
      <c r="C709" s="29"/>
      <c r="D709" s="225">
        <v>64.75</v>
      </c>
      <c r="E709" s="222"/>
      <c r="F709" s="223"/>
      <c r="G709" s="223"/>
      <c r="H709" s="223"/>
      <c r="I709" s="223"/>
      <c r="J709" s="223"/>
      <c r="K709" s="223"/>
      <c r="L709" s="223"/>
      <c r="M709" s="223"/>
      <c r="N709" s="223"/>
      <c r="O709" s="223"/>
      <c r="P709" s="223"/>
      <c r="Q709" s="223"/>
      <c r="R709" s="223"/>
      <c r="S709" s="223"/>
      <c r="T709" s="223"/>
      <c r="U709" s="223"/>
      <c r="V709" s="223"/>
      <c r="W709" s="223"/>
      <c r="X709" s="223"/>
      <c r="Y709" s="223"/>
      <c r="Z709" s="223"/>
      <c r="AA709" s="223"/>
      <c r="AB709" s="223"/>
      <c r="AC709" s="223"/>
      <c r="AD709" s="223"/>
      <c r="AE709" s="223"/>
      <c r="AF709" s="223"/>
      <c r="AG709" s="223"/>
      <c r="AH709" s="223"/>
      <c r="AI709" s="223"/>
      <c r="AJ709" s="223"/>
      <c r="AK709" s="223"/>
      <c r="AL709" s="223"/>
      <c r="AM709" s="223"/>
      <c r="AN709" s="223"/>
      <c r="AO709" s="223"/>
      <c r="AP709" s="223"/>
      <c r="AQ709" s="223"/>
      <c r="AR709" s="223"/>
      <c r="AS709" s="223"/>
      <c r="AT709" s="223"/>
      <c r="AU709" s="223"/>
      <c r="AV709" s="223"/>
      <c r="AW709" s="223"/>
      <c r="AX709" s="223"/>
      <c r="AY709" s="223"/>
      <c r="AZ709" s="223"/>
      <c r="BA709" s="223"/>
      <c r="BB709" s="223"/>
      <c r="BC709" s="223"/>
      <c r="BD709" s="223"/>
      <c r="BE709" s="223"/>
      <c r="BF709" s="223"/>
      <c r="BG709" s="223"/>
      <c r="BH709" s="223"/>
      <c r="BI709" s="223"/>
      <c r="BJ709" s="223"/>
      <c r="BK709" s="223"/>
      <c r="BL709" s="223"/>
      <c r="BM709" s="224">
        <v>64.75</v>
      </c>
    </row>
    <row r="710" spans="1:65">
      <c r="A710" s="30"/>
      <c r="B710" s="3" t="s">
        <v>260</v>
      </c>
      <c r="C710" s="29"/>
      <c r="D710" s="225">
        <v>0.35355339059327379</v>
      </c>
      <c r="E710" s="222"/>
      <c r="F710" s="223"/>
      <c r="G710" s="223"/>
      <c r="H710" s="223"/>
      <c r="I710" s="223"/>
      <c r="J710" s="223"/>
      <c r="K710" s="223"/>
      <c r="L710" s="223"/>
      <c r="M710" s="223"/>
      <c r="N710" s="223"/>
      <c r="O710" s="223"/>
      <c r="P710" s="223"/>
      <c r="Q710" s="223"/>
      <c r="R710" s="223"/>
      <c r="S710" s="223"/>
      <c r="T710" s="223"/>
      <c r="U710" s="223"/>
      <c r="V710" s="223"/>
      <c r="W710" s="223"/>
      <c r="X710" s="223"/>
      <c r="Y710" s="223"/>
      <c r="Z710" s="223"/>
      <c r="AA710" s="223"/>
      <c r="AB710" s="223"/>
      <c r="AC710" s="223"/>
      <c r="AD710" s="223"/>
      <c r="AE710" s="223"/>
      <c r="AF710" s="223"/>
      <c r="AG710" s="223"/>
      <c r="AH710" s="223"/>
      <c r="AI710" s="223"/>
      <c r="AJ710" s="223"/>
      <c r="AK710" s="223"/>
      <c r="AL710" s="223"/>
      <c r="AM710" s="223"/>
      <c r="AN710" s="223"/>
      <c r="AO710" s="223"/>
      <c r="AP710" s="223"/>
      <c r="AQ710" s="223"/>
      <c r="AR710" s="223"/>
      <c r="AS710" s="223"/>
      <c r="AT710" s="223"/>
      <c r="AU710" s="223"/>
      <c r="AV710" s="223"/>
      <c r="AW710" s="223"/>
      <c r="AX710" s="223"/>
      <c r="AY710" s="223"/>
      <c r="AZ710" s="223"/>
      <c r="BA710" s="223"/>
      <c r="BB710" s="223"/>
      <c r="BC710" s="223"/>
      <c r="BD710" s="223"/>
      <c r="BE710" s="223"/>
      <c r="BF710" s="223"/>
      <c r="BG710" s="223"/>
      <c r="BH710" s="223"/>
      <c r="BI710" s="223"/>
      <c r="BJ710" s="223"/>
      <c r="BK710" s="223"/>
      <c r="BL710" s="223"/>
      <c r="BM710" s="224">
        <v>44</v>
      </c>
    </row>
    <row r="711" spans="1:65">
      <c r="A711" s="30"/>
      <c r="B711" s="3" t="s">
        <v>86</v>
      </c>
      <c r="C711" s="29"/>
      <c r="D711" s="13">
        <v>5.4602840246065452E-3</v>
      </c>
      <c r="E711" s="14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261</v>
      </c>
      <c r="C712" s="29"/>
      <c r="D712" s="13">
        <v>0</v>
      </c>
      <c r="E712" s="14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262</v>
      </c>
      <c r="C713" s="47"/>
      <c r="D713" s="45" t="s">
        <v>263</v>
      </c>
      <c r="E713" s="14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696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9" t="s">
        <v>46</v>
      </c>
      <c r="D2" s="160" t="s">
        <v>47</v>
      </c>
      <c r="E2" s="77" t="s">
        <v>2</v>
      </c>
      <c r="F2" s="161" t="s">
        <v>46</v>
      </c>
      <c r="G2" s="78" t="s">
        <v>47</v>
      </c>
      <c r="H2" s="79" t="s">
        <v>2</v>
      </c>
      <c r="I2" s="161" t="s">
        <v>46</v>
      </c>
      <c r="J2" s="78" t="s">
        <v>47</v>
      </c>
      <c r="K2" s="74"/>
    </row>
    <row r="3" spans="1:11" ht="15.75" customHeight="1">
      <c r="A3" s="75"/>
      <c r="B3" s="163" t="s">
        <v>183</v>
      </c>
      <c r="C3" s="162"/>
      <c r="D3" s="164"/>
      <c r="E3" s="162"/>
      <c r="F3" s="162"/>
      <c r="G3" s="165"/>
      <c r="H3" s="162"/>
      <c r="I3" s="162"/>
      <c r="J3" s="166"/>
    </row>
    <row r="4" spans="1:11" ht="15.75" customHeight="1">
      <c r="A4" s="75"/>
      <c r="B4" s="169" t="s">
        <v>49</v>
      </c>
      <c r="C4" s="158" t="s">
        <v>3</v>
      </c>
      <c r="D4" s="167">
        <v>43.3333333333333</v>
      </c>
      <c r="E4" s="169" t="s">
        <v>53</v>
      </c>
      <c r="F4" s="158" t="s">
        <v>3</v>
      </c>
      <c r="G4" s="168">
        <v>0.14333333333333301</v>
      </c>
      <c r="H4" s="170" t="s">
        <v>61</v>
      </c>
      <c r="I4" s="158" t="s">
        <v>3</v>
      </c>
      <c r="J4" s="168">
        <v>0.92930555555555605</v>
      </c>
    </row>
    <row r="5" spans="1:11" ht="15.75" customHeight="1">
      <c r="A5" s="75"/>
      <c r="B5" s="169" t="s">
        <v>81</v>
      </c>
      <c r="C5" s="158" t="s">
        <v>3</v>
      </c>
      <c r="D5" s="36">
        <v>0.22875245307259301</v>
      </c>
      <c r="E5" s="169" t="s">
        <v>124</v>
      </c>
      <c r="F5" s="158" t="s">
        <v>82</v>
      </c>
      <c r="G5" s="38">
        <v>19.8333333333333</v>
      </c>
      <c r="H5" s="7" t="s">
        <v>692</v>
      </c>
      <c r="I5" s="158" t="s">
        <v>692</v>
      </c>
      <c r="J5" s="37" t="s">
        <v>692</v>
      </c>
    </row>
    <row r="6" spans="1:11" ht="15.75" customHeight="1">
      <c r="A6" s="75"/>
      <c r="B6" s="163" t="s">
        <v>205</v>
      </c>
      <c r="C6" s="162"/>
      <c r="D6" s="164"/>
      <c r="E6" s="162"/>
      <c r="F6" s="162"/>
      <c r="G6" s="165"/>
      <c r="H6" s="162"/>
      <c r="I6" s="162"/>
      <c r="J6" s="166"/>
    </row>
    <row r="7" spans="1:11" ht="15.75" customHeight="1">
      <c r="A7" s="75"/>
      <c r="B7" s="169" t="s">
        <v>33</v>
      </c>
      <c r="C7" s="158" t="s">
        <v>3</v>
      </c>
      <c r="D7" s="36">
        <v>2.0630985476841199</v>
      </c>
      <c r="E7" s="169" t="s">
        <v>23</v>
      </c>
      <c r="F7" s="158" t="s">
        <v>3</v>
      </c>
      <c r="G7" s="168">
        <v>0.15623962687412801</v>
      </c>
      <c r="H7" s="170" t="s">
        <v>61</v>
      </c>
      <c r="I7" s="158" t="s">
        <v>3</v>
      </c>
      <c r="J7" s="168">
        <v>0.72140098484848503</v>
      </c>
    </row>
    <row r="8" spans="1:11" ht="15.75" customHeight="1">
      <c r="A8" s="75"/>
      <c r="B8" s="169" t="s">
        <v>36</v>
      </c>
      <c r="C8" s="158" t="s">
        <v>3</v>
      </c>
      <c r="D8" s="36">
        <v>1.2533262342785001</v>
      </c>
      <c r="E8" s="169" t="s">
        <v>31</v>
      </c>
      <c r="F8" s="158" t="s">
        <v>3</v>
      </c>
      <c r="G8" s="168">
        <v>5.67677415425233</v>
      </c>
      <c r="H8" s="170" t="s">
        <v>12</v>
      </c>
      <c r="I8" s="158" t="s">
        <v>3</v>
      </c>
      <c r="J8" s="168">
        <v>1.49550999553807</v>
      </c>
    </row>
    <row r="9" spans="1:11" ht="15.75" customHeight="1">
      <c r="A9" s="75"/>
      <c r="B9" s="169" t="s">
        <v>5</v>
      </c>
      <c r="C9" s="158" t="s">
        <v>3</v>
      </c>
      <c r="D9" s="36">
        <v>1.8558251254762901</v>
      </c>
      <c r="E9" s="169" t="s">
        <v>123</v>
      </c>
      <c r="F9" s="158" t="s">
        <v>82</v>
      </c>
      <c r="G9" s="38">
        <v>17.894422959227199</v>
      </c>
      <c r="H9" s="170" t="s">
        <v>64</v>
      </c>
      <c r="I9" s="158" t="s">
        <v>3</v>
      </c>
      <c r="J9" s="168">
        <v>0.17077308867312099</v>
      </c>
    </row>
    <row r="10" spans="1:11" ht="15.75" customHeight="1">
      <c r="A10" s="75"/>
      <c r="B10" s="169" t="s">
        <v>14</v>
      </c>
      <c r="C10" s="158" t="s">
        <v>3</v>
      </c>
      <c r="D10" s="171">
        <v>3.1805555555555601E-2</v>
      </c>
      <c r="E10" s="169" t="s">
        <v>124</v>
      </c>
      <c r="F10" s="158" t="s">
        <v>82</v>
      </c>
      <c r="G10" s="38">
        <v>15.6150080798771</v>
      </c>
      <c r="H10" s="170" t="s">
        <v>41</v>
      </c>
      <c r="I10" s="158" t="s">
        <v>3</v>
      </c>
      <c r="J10" s="168">
        <v>1.3056321375351001</v>
      </c>
    </row>
    <row r="11" spans="1:11" ht="15.75" customHeight="1">
      <c r="A11" s="75"/>
      <c r="B11" s="163" t="s">
        <v>134</v>
      </c>
      <c r="C11" s="162"/>
      <c r="D11" s="164"/>
      <c r="E11" s="162"/>
      <c r="F11" s="162"/>
      <c r="G11" s="165"/>
      <c r="H11" s="162"/>
      <c r="I11" s="162"/>
      <c r="J11" s="166"/>
    </row>
    <row r="12" spans="1:11" ht="15.75" customHeight="1">
      <c r="A12" s="75"/>
      <c r="B12" s="169" t="s">
        <v>412</v>
      </c>
      <c r="C12" s="158" t="s">
        <v>1</v>
      </c>
      <c r="D12" s="36">
        <v>13.545</v>
      </c>
      <c r="E12" s="169" t="s">
        <v>413</v>
      </c>
      <c r="F12" s="158" t="s">
        <v>1</v>
      </c>
      <c r="G12" s="168">
        <v>11.494788</v>
      </c>
      <c r="H12" s="170" t="s">
        <v>60</v>
      </c>
      <c r="I12" s="158" t="s">
        <v>1</v>
      </c>
      <c r="J12" s="172">
        <v>0.27950000000000003</v>
      </c>
    </row>
    <row r="13" spans="1:11" ht="15.75" customHeight="1">
      <c r="A13" s="75"/>
      <c r="B13" s="169" t="s">
        <v>7</v>
      </c>
      <c r="C13" s="158" t="s">
        <v>3</v>
      </c>
      <c r="D13" s="173">
        <v>50</v>
      </c>
      <c r="E13" s="169" t="s">
        <v>414</v>
      </c>
      <c r="F13" s="158" t="s">
        <v>1</v>
      </c>
      <c r="G13" s="172">
        <v>0.48449999999999999</v>
      </c>
      <c r="H13" s="170" t="s">
        <v>415</v>
      </c>
      <c r="I13" s="158" t="s">
        <v>1</v>
      </c>
      <c r="J13" s="168">
        <v>50.87</v>
      </c>
    </row>
    <row r="14" spans="1:11" ht="15.75" customHeight="1">
      <c r="A14" s="75"/>
      <c r="B14" s="169" t="s">
        <v>106</v>
      </c>
      <c r="C14" s="158" t="s">
        <v>3</v>
      </c>
      <c r="D14" s="173">
        <v>189.80500000000001</v>
      </c>
      <c r="E14" s="169" t="s">
        <v>107</v>
      </c>
      <c r="F14" s="158" t="s">
        <v>1</v>
      </c>
      <c r="G14" s="168">
        <v>6.4450000000000003</v>
      </c>
      <c r="H14" s="170" t="s">
        <v>15</v>
      </c>
      <c r="I14" s="158" t="s">
        <v>3</v>
      </c>
      <c r="J14" s="37">
        <v>55</v>
      </c>
    </row>
    <row r="15" spans="1:11" ht="15.75" customHeight="1">
      <c r="A15" s="75"/>
      <c r="B15" s="169" t="s">
        <v>100</v>
      </c>
      <c r="C15" s="158" t="s">
        <v>1</v>
      </c>
      <c r="D15" s="36">
        <v>9.9600000000000009</v>
      </c>
      <c r="E15" s="169" t="s">
        <v>108</v>
      </c>
      <c r="F15" s="158" t="s">
        <v>1</v>
      </c>
      <c r="G15" s="172">
        <v>0.1835</v>
      </c>
      <c r="H15" s="170" t="s">
        <v>18</v>
      </c>
      <c r="I15" s="158" t="s">
        <v>3</v>
      </c>
      <c r="J15" s="37">
        <v>235</v>
      </c>
    </row>
    <row r="16" spans="1:11" ht="15.75" customHeight="1">
      <c r="A16" s="75"/>
      <c r="B16" s="169" t="s">
        <v>206</v>
      </c>
      <c r="C16" s="158" t="s">
        <v>3</v>
      </c>
      <c r="D16" s="173">
        <v>1795</v>
      </c>
      <c r="E16" s="169" t="s">
        <v>416</v>
      </c>
      <c r="F16" s="158" t="s">
        <v>1</v>
      </c>
      <c r="G16" s="168">
        <v>2.52</v>
      </c>
      <c r="H16" s="170" t="s">
        <v>417</v>
      </c>
      <c r="I16" s="158" t="s">
        <v>1</v>
      </c>
      <c r="J16" s="168">
        <v>1.095</v>
      </c>
    </row>
    <row r="17" spans="1:10" ht="15.75" customHeight="1">
      <c r="A17" s="75"/>
      <c r="B17" s="169" t="s">
        <v>25</v>
      </c>
      <c r="C17" s="158" t="s">
        <v>3</v>
      </c>
      <c r="D17" s="173">
        <v>55</v>
      </c>
      <c r="E17" s="169" t="s">
        <v>34</v>
      </c>
      <c r="F17" s="158" t="s">
        <v>3</v>
      </c>
      <c r="G17" s="37">
        <v>145</v>
      </c>
      <c r="H17" s="170" t="s">
        <v>418</v>
      </c>
      <c r="I17" s="158" t="s">
        <v>3</v>
      </c>
      <c r="J17" s="37">
        <v>517.70799999999997</v>
      </c>
    </row>
    <row r="18" spans="1:10" ht="15.75" customHeight="1">
      <c r="A18" s="75"/>
      <c r="B18" s="169" t="s">
        <v>419</v>
      </c>
      <c r="C18" s="158" t="s">
        <v>3</v>
      </c>
      <c r="D18" s="173">
        <v>241.14750000000001</v>
      </c>
      <c r="E18" s="169" t="s">
        <v>420</v>
      </c>
      <c r="F18" s="158" t="s">
        <v>1</v>
      </c>
      <c r="G18" s="172">
        <v>9.39556E-2</v>
      </c>
      <c r="H18" s="170" t="s">
        <v>44</v>
      </c>
      <c r="I18" s="158" t="s">
        <v>3</v>
      </c>
      <c r="J18" s="37">
        <v>145</v>
      </c>
    </row>
    <row r="19" spans="1:10" ht="15.75" customHeight="1">
      <c r="A19" s="75"/>
      <c r="B19" s="169" t="s">
        <v>0</v>
      </c>
      <c r="C19" s="158" t="s">
        <v>3</v>
      </c>
      <c r="D19" s="173">
        <v>205</v>
      </c>
      <c r="E19" s="169" t="s">
        <v>37</v>
      </c>
      <c r="F19" s="158" t="s">
        <v>3</v>
      </c>
      <c r="G19" s="37">
        <v>85</v>
      </c>
      <c r="H19" s="170" t="s">
        <v>45</v>
      </c>
      <c r="I19" s="158" t="s">
        <v>3</v>
      </c>
      <c r="J19" s="37">
        <v>100</v>
      </c>
    </row>
    <row r="20" spans="1:10" ht="15.75" customHeight="1">
      <c r="A20" s="75"/>
      <c r="B20" s="163" t="s">
        <v>182</v>
      </c>
      <c r="C20" s="162"/>
      <c r="D20" s="164"/>
      <c r="E20" s="162"/>
      <c r="F20" s="162"/>
      <c r="G20" s="165"/>
      <c r="H20" s="162"/>
      <c r="I20" s="162"/>
      <c r="J20" s="166"/>
    </row>
    <row r="21" spans="1:10" ht="15.75" customHeight="1">
      <c r="A21" s="75"/>
      <c r="B21" s="169" t="s">
        <v>421</v>
      </c>
      <c r="C21" s="158" t="s">
        <v>1</v>
      </c>
      <c r="D21" s="36">
        <v>2.895</v>
      </c>
      <c r="E21" s="35" t="s">
        <v>692</v>
      </c>
      <c r="F21" s="158" t="s">
        <v>692</v>
      </c>
      <c r="G21" s="38" t="s">
        <v>692</v>
      </c>
      <c r="H21" s="7" t="s">
        <v>692</v>
      </c>
      <c r="I21" s="158" t="s">
        <v>692</v>
      </c>
      <c r="J21" s="37" t="s">
        <v>692</v>
      </c>
    </row>
    <row r="22" spans="1:10" ht="15.75" customHeight="1">
      <c r="A22" s="75"/>
      <c r="B22" s="163" t="s">
        <v>181</v>
      </c>
      <c r="C22" s="162"/>
      <c r="D22" s="164"/>
      <c r="E22" s="162"/>
      <c r="F22" s="162"/>
      <c r="G22" s="165"/>
      <c r="H22" s="162"/>
      <c r="I22" s="162"/>
      <c r="J22" s="166"/>
    </row>
    <row r="23" spans="1:10" ht="15.75" customHeight="1">
      <c r="A23" s="75"/>
      <c r="B23" s="169" t="s">
        <v>109</v>
      </c>
      <c r="C23" s="158" t="s">
        <v>1</v>
      </c>
      <c r="D23" s="171">
        <v>0.13</v>
      </c>
      <c r="E23" s="169" t="s">
        <v>60</v>
      </c>
      <c r="F23" s="158" t="s">
        <v>1</v>
      </c>
      <c r="G23" s="172">
        <v>0.30499999999999999</v>
      </c>
      <c r="H23" s="7" t="s">
        <v>692</v>
      </c>
      <c r="I23" s="158" t="s">
        <v>692</v>
      </c>
      <c r="J23" s="37" t="s">
        <v>692</v>
      </c>
    </row>
    <row r="24" spans="1:10" ht="15.75" customHeight="1">
      <c r="A24" s="75"/>
      <c r="B24" s="163" t="s">
        <v>207</v>
      </c>
      <c r="C24" s="162"/>
      <c r="D24" s="164"/>
      <c r="E24" s="162"/>
      <c r="F24" s="162"/>
      <c r="G24" s="165"/>
      <c r="H24" s="162"/>
      <c r="I24" s="162"/>
      <c r="J24" s="166"/>
    </row>
    <row r="25" spans="1:10" ht="15.75" customHeight="1">
      <c r="A25" s="75"/>
      <c r="B25" s="169" t="s">
        <v>4</v>
      </c>
      <c r="C25" s="158" t="s">
        <v>3</v>
      </c>
      <c r="D25" s="171">
        <v>0.8</v>
      </c>
      <c r="E25" s="169" t="s">
        <v>8</v>
      </c>
      <c r="F25" s="158" t="s">
        <v>3</v>
      </c>
      <c r="G25" s="168">
        <v>1.98</v>
      </c>
      <c r="H25" s="170" t="s">
        <v>12</v>
      </c>
      <c r="I25" s="158" t="s">
        <v>3</v>
      </c>
      <c r="J25" s="168">
        <v>2.6349999999999998</v>
      </c>
    </row>
    <row r="26" spans="1:10" ht="15.75" customHeight="1">
      <c r="A26" s="75"/>
      <c r="B26" s="169" t="s">
        <v>7</v>
      </c>
      <c r="C26" s="158" t="s">
        <v>3</v>
      </c>
      <c r="D26" s="167">
        <v>47.2</v>
      </c>
      <c r="E26" s="169" t="s">
        <v>11</v>
      </c>
      <c r="F26" s="158" t="s">
        <v>3</v>
      </c>
      <c r="G26" s="168">
        <v>0.83499999999999996</v>
      </c>
      <c r="H26" s="170" t="s">
        <v>15</v>
      </c>
      <c r="I26" s="158" t="s">
        <v>3</v>
      </c>
      <c r="J26" s="168">
        <v>1</v>
      </c>
    </row>
    <row r="27" spans="1:10" ht="15.75" customHeight="1">
      <c r="A27" s="75"/>
      <c r="B27" s="169" t="s">
        <v>10</v>
      </c>
      <c r="C27" s="158" t="s">
        <v>3</v>
      </c>
      <c r="D27" s="173">
        <v>156.5</v>
      </c>
      <c r="E27" s="169" t="s">
        <v>14</v>
      </c>
      <c r="F27" s="158" t="s">
        <v>3</v>
      </c>
      <c r="G27" s="172">
        <v>7.4999999999999997E-2</v>
      </c>
      <c r="H27" s="170" t="s">
        <v>18</v>
      </c>
      <c r="I27" s="158" t="s">
        <v>3</v>
      </c>
      <c r="J27" s="37">
        <v>210.5</v>
      </c>
    </row>
    <row r="28" spans="1:10" ht="15.75" customHeight="1">
      <c r="A28" s="75"/>
      <c r="B28" s="169" t="s">
        <v>13</v>
      </c>
      <c r="C28" s="158" t="s">
        <v>3</v>
      </c>
      <c r="D28" s="36">
        <v>0.5</v>
      </c>
      <c r="E28" s="169" t="s">
        <v>17</v>
      </c>
      <c r="F28" s="158" t="s">
        <v>3</v>
      </c>
      <c r="G28" s="168">
        <v>5.3550000000000004</v>
      </c>
      <c r="H28" s="170" t="s">
        <v>21</v>
      </c>
      <c r="I28" s="158" t="s">
        <v>3</v>
      </c>
      <c r="J28" s="168">
        <v>0.215</v>
      </c>
    </row>
    <row r="29" spans="1:10" ht="15.75" customHeight="1">
      <c r="A29" s="75"/>
      <c r="B29" s="169" t="s">
        <v>16</v>
      </c>
      <c r="C29" s="158" t="s">
        <v>3</v>
      </c>
      <c r="D29" s="36">
        <v>0.3</v>
      </c>
      <c r="E29" s="169" t="s">
        <v>23</v>
      </c>
      <c r="F29" s="158" t="s">
        <v>3</v>
      </c>
      <c r="G29" s="168">
        <v>0.33</v>
      </c>
      <c r="H29" s="170" t="s">
        <v>24</v>
      </c>
      <c r="I29" s="158" t="s">
        <v>3</v>
      </c>
      <c r="J29" s="168">
        <v>0.60499999999999998</v>
      </c>
    </row>
    <row r="30" spans="1:10" ht="15.75" customHeight="1">
      <c r="A30" s="75"/>
      <c r="B30" s="169" t="s">
        <v>19</v>
      </c>
      <c r="C30" s="158" t="s">
        <v>3</v>
      </c>
      <c r="D30" s="36">
        <v>0.55000000000000004</v>
      </c>
      <c r="E30" s="169" t="s">
        <v>56</v>
      </c>
      <c r="F30" s="158" t="s">
        <v>1</v>
      </c>
      <c r="G30" s="172">
        <v>0.14050000000000001</v>
      </c>
      <c r="H30" s="170" t="s">
        <v>27</v>
      </c>
      <c r="I30" s="158" t="s">
        <v>3</v>
      </c>
      <c r="J30" s="168">
        <v>0.15</v>
      </c>
    </row>
    <row r="31" spans="1:10" ht="15.75" customHeight="1">
      <c r="A31" s="75"/>
      <c r="B31" s="169" t="s">
        <v>22</v>
      </c>
      <c r="C31" s="158" t="s">
        <v>3</v>
      </c>
      <c r="D31" s="167">
        <v>12.65</v>
      </c>
      <c r="E31" s="169" t="s">
        <v>26</v>
      </c>
      <c r="F31" s="158" t="s">
        <v>3</v>
      </c>
      <c r="G31" s="168">
        <v>2.6</v>
      </c>
      <c r="H31" s="170" t="s">
        <v>30</v>
      </c>
      <c r="I31" s="158" t="s">
        <v>3</v>
      </c>
      <c r="J31" s="168">
        <v>0.89</v>
      </c>
    </row>
    <row r="32" spans="1:10" ht="15.75" customHeight="1">
      <c r="A32" s="75"/>
      <c r="B32" s="169" t="s">
        <v>25</v>
      </c>
      <c r="C32" s="158" t="s">
        <v>3</v>
      </c>
      <c r="D32" s="167">
        <v>44.75</v>
      </c>
      <c r="E32" s="169" t="s">
        <v>29</v>
      </c>
      <c r="F32" s="158" t="s">
        <v>3</v>
      </c>
      <c r="G32" s="168">
        <v>3.51</v>
      </c>
      <c r="H32" s="170" t="s">
        <v>62</v>
      </c>
      <c r="I32" s="158" t="s">
        <v>1</v>
      </c>
      <c r="J32" s="172">
        <v>0.63849999999999996</v>
      </c>
    </row>
    <row r="33" spans="1:10" ht="15.75" customHeight="1">
      <c r="A33" s="75"/>
      <c r="B33" s="169" t="s">
        <v>51</v>
      </c>
      <c r="C33" s="158" t="s">
        <v>3</v>
      </c>
      <c r="D33" s="173">
        <v>142</v>
      </c>
      <c r="E33" s="169" t="s">
        <v>31</v>
      </c>
      <c r="F33" s="158" t="s">
        <v>3</v>
      </c>
      <c r="G33" s="168">
        <v>8.8149999999999995</v>
      </c>
      <c r="H33" s="170" t="s">
        <v>63</v>
      </c>
      <c r="I33" s="158" t="s">
        <v>3</v>
      </c>
      <c r="J33" s="37" t="s">
        <v>96</v>
      </c>
    </row>
    <row r="34" spans="1:10" ht="15.75" customHeight="1">
      <c r="A34" s="75"/>
      <c r="B34" s="169" t="s">
        <v>28</v>
      </c>
      <c r="C34" s="158" t="s">
        <v>3</v>
      </c>
      <c r="D34" s="36">
        <v>0.88</v>
      </c>
      <c r="E34" s="169" t="s">
        <v>34</v>
      </c>
      <c r="F34" s="158" t="s">
        <v>3</v>
      </c>
      <c r="G34" s="37">
        <v>97</v>
      </c>
      <c r="H34" s="170" t="s">
        <v>64</v>
      </c>
      <c r="I34" s="158" t="s">
        <v>3</v>
      </c>
      <c r="J34" s="168">
        <v>0.37</v>
      </c>
    </row>
    <row r="35" spans="1:10" ht="15.75" customHeight="1">
      <c r="A35" s="75"/>
      <c r="B35" s="169" t="s">
        <v>0</v>
      </c>
      <c r="C35" s="158" t="s">
        <v>3</v>
      </c>
      <c r="D35" s="173">
        <v>176</v>
      </c>
      <c r="E35" s="169" t="s">
        <v>37</v>
      </c>
      <c r="F35" s="158" t="s">
        <v>3</v>
      </c>
      <c r="G35" s="38">
        <v>18</v>
      </c>
      <c r="H35" s="170" t="s">
        <v>32</v>
      </c>
      <c r="I35" s="158" t="s">
        <v>3</v>
      </c>
      <c r="J35" s="168">
        <v>0.27</v>
      </c>
    </row>
    <row r="36" spans="1:10" ht="15.75" customHeight="1">
      <c r="A36" s="75"/>
      <c r="B36" s="169" t="s">
        <v>33</v>
      </c>
      <c r="C36" s="158" t="s">
        <v>3</v>
      </c>
      <c r="D36" s="36">
        <v>3.74</v>
      </c>
      <c r="E36" s="169" t="s">
        <v>40</v>
      </c>
      <c r="F36" s="158" t="s">
        <v>3</v>
      </c>
      <c r="G36" s="168">
        <v>1.81</v>
      </c>
      <c r="H36" s="170" t="s">
        <v>65</v>
      </c>
      <c r="I36" s="158" t="s">
        <v>3</v>
      </c>
      <c r="J36" s="37">
        <v>294.5</v>
      </c>
    </row>
    <row r="37" spans="1:10" ht="15.75" customHeight="1">
      <c r="A37" s="75"/>
      <c r="B37" s="169" t="s">
        <v>36</v>
      </c>
      <c r="C37" s="158" t="s">
        <v>3</v>
      </c>
      <c r="D37" s="36">
        <v>2.355</v>
      </c>
      <c r="E37" s="169" t="s">
        <v>43</v>
      </c>
      <c r="F37" s="158" t="s">
        <v>3</v>
      </c>
      <c r="G37" s="38">
        <v>11.5</v>
      </c>
      <c r="H37" s="170" t="s">
        <v>35</v>
      </c>
      <c r="I37" s="158" t="s">
        <v>3</v>
      </c>
      <c r="J37" s="38">
        <v>20.5</v>
      </c>
    </row>
    <row r="38" spans="1:10" ht="15.75" customHeight="1">
      <c r="A38" s="75"/>
      <c r="B38" s="169" t="s">
        <v>39</v>
      </c>
      <c r="C38" s="158" t="s">
        <v>3</v>
      </c>
      <c r="D38" s="36">
        <v>0.92</v>
      </c>
      <c r="E38" s="169" t="s">
        <v>59</v>
      </c>
      <c r="F38" s="158" t="s">
        <v>3</v>
      </c>
      <c r="G38" s="38" t="s">
        <v>105</v>
      </c>
      <c r="H38" s="170" t="s">
        <v>38</v>
      </c>
      <c r="I38" s="158" t="s">
        <v>3</v>
      </c>
      <c r="J38" s="38">
        <v>20.8</v>
      </c>
    </row>
    <row r="39" spans="1:10" ht="15.75" customHeight="1">
      <c r="A39" s="75"/>
      <c r="B39" s="169" t="s">
        <v>42</v>
      </c>
      <c r="C39" s="158" t="s">
        <v>3</v>
      </c>
      <c r="D39" s="167">
        <v>15.4</v>
      </c>
      <c r="E39" s="169" t="s">
        <v>6</v>
      </c>
      <c r="F39" s="158" t="s">
        <v>3</v>
      </c>
      <c r="G39" s="168">
        <v>1.75</v>
      </c>
      <c r="H39" s="170" t="s">
        <v>41</v>
      </c>
      <c r="I39" s="158" t="s">
        <v>3</v>
      </c>
      <c r="J39" s="168">
        <v>2.37</v>
      </c>
    </row>
    <row r="40" spans="1:10" ht="15.75" customHeight="1">
      <c r="A40" s="75"/>
      <c r="B40" s="169" t="s">
        <v>5</v>
      </c>
      <c r="C40" s="158" t="s">
        <v>3</v>
      </c>
      <c r="D40" s="36">
        <v>3.3250000000000002</v>
      </c>
      <c r="E40" s="169" t="s">
        <v>9</v>
      </c>
      <c r="F40" s="158" t="s">
        <v>3</v>
      </c>
      <c r="G40" s="38">
        <v>40</v>
      </c>
      <c r="H40" s="170" t="s">
        <v>44</v>
      </c>
      <c r="I40" s="158" t="s">
        <v>3</v>
      </c>
      <c r="J40" s="37">
        <v>130</v>
      </c>
    </row>
    <row r="41" spans="1:10" ht="15.75" customHeight="1">
      <c r="A41" s="75"/>
      <c r="B41" s="191" t="s">
        <v>81</v>
      </c>
      <c r="C41" s="192" t="s">
        <v>3</v>
      </c>
      <c r="D41" s="193">
        <v>1.375</v>
      </c>
      <c r="E41" s="191" t="s">
        <v>61</v>
      </c>
      <c r="F41" s="192" t="s">
        <v>3</v>
      </c>
      <c r="G41" s="194" t="s">
        <v>103</v>
      </c>
      <c r="H41" s="195" t="s">
        <v>45</v>
      </c>
      <c r="I41" s="192" t="s">
        <v>3</v>
      </c>
      <c r="J41" s="196">
        <v>64.75</v>
      </c>
    </row>
    <row r="42" spans="1:10" ht="15.75" customHeight="1">
      <c r="B42" s="32" t="s">
        <v>699</v>
      </c>
    </row>
  </sheetData>
  <conditionalFormatting sqref="B3:J41">
    <cfRule type="expression" dxfId="35" priority="1">
      <formula>IF(IndVal_IsBlnkRow*IndVal_IsBlnkRowNext=1,TRUE,FALSE)</formula>
    </cfRule>
  </conditionalFormatting>
  <conditionalFormatting sqref="C3:C41 F3:F41 I3:I41">
    <cfRule type="expression" dxfId="34" priority="2">
      <formula>IndVal_LimitValDiffUOM</formula>
    </cfRule>
  </conditionalFormatting>
  <hyperlinks>
    <hyperlink ref="B4" location="'4-Acid'!$A$79" display="'4-Acid'!$A$79" xr:uid="{DB9DA1EB-0F5B-465D-A904-AACAE1A281D9}"/>
    <hyperlink ref="E4" location="'4-Acid'!$A$427" display="'4-Acid'!$A$427" xr:uid="{5AE373EA-E1D1-4BF7-92F1-362A36D162DD}"/>
    <hyperlink ref="H4" location="'4-Acid'!$A$848" display="'4-Acid'!$A$848" xr:uid="{EA730654-C16A-4440-8376-0C4C9EB20E3B}"/>
    <hyperlink ref="B5" location="'4-Acid'!$A$391" display="'4-Acid'!$A$391" xr:uid="{F4EC4700-8EF7-4B01-8AFD-35DED917F0B9}"/>
    <hyperlink ref="E5" location="'4-Acid'!$A$739" display="'4-Acid'!$A$739" xr:uid="{015EE7AD-9DE5-49C7-8A4D-C21CC5BAB3A6}"/>
    <hyperlink ref="B7" location="'Aqua Regia'!$A$281" display="'Aqua Regia'!$A$281" xr:uid="{C4F7C0E9-AF44-45E0-955F-A4F115B8DA43}"/>
    <hyperlink ref="E7" location="'Aqua Regia'!$A$535" display="'Aqua Regia'!$A$535" xr:uid="{D521A6C4-C967-4EDB-956E-DDF7D2A91927}"/>
    <hyperlink ref="H7" location="'Aqua Regia'!$A$862" display="'Aqua Regia'!$A$862" xr:uid="{40E4A693-14CD-477B-902B-8F0A29A4207D}"/>
    <hyperlink ref="B8" location="'Aqua Regia'!$A$299" display="'Aqua Regia'!$A$299" xr:uid="{1491250A-91BB-4145-AEF5-9A27DC094CF9}"/>
    <hyperlink ref="E8" location="'Aqua Regia'!$A$644" display="'Aqua Regia'!$A$644" xr:uid="{CEAEC026-043A-427E-ABF2-D4CCD4B8AF98}"/>
    <hyperlink ref="H8" location="'Aqua Regia'!$A$881" display="'Aqua Regia'!$A$881" xr:uid="{30AC4685-A9C2-45F8-AD28-AAB566697E5B}"/>
    <hyperlink ref="B9" location="'Aqua Regia'!$A$371" display="'Aqua Regia'!$A$371" xr:uid="{AF43696E-77D5-474D-97C2-C61556AA7E8D}"/>
    <hyperlink ref="E9" location="'Aqua Regia'!$A$717" display="'Aqua Regia'!$A$717" xr:uid="{6113A989-FA9F-475B-A592-8AFAD7DDF2D1}"/>
    <hyperlink ref="H9" location="'Aqua Regia'!$A$1044" display="'Aqua Regia'!$A$1044" xr:uid="{ED361F7B-76D8-4E06-9D03-B90DEF46AC5B}"/>
    <hyperlink ref="B10" location="'Aqua Regia'!$A$462" display="'Aqua Regia'!$A$462" xr:uid="{90D7803E-B7B3-4E5C-8577-6EF1AD19E7AB}"/>
    <hyperlink ref="E10" location="'Aqua Regia'!$A$753" display="'Aqua Regia'!$A$753" xr:uid="{8BBCAA58-A56F-444E-BCD1-677178449C37}"/>
    <hyperlink ref="H10" location="'Aqua Regia'!$A$1136" display="'Aqua Regia'!$A$1136" xr:uid="{9E5DBDE5-3962-43C1-9A01-95E6F6AAAEFA}"/>
    <hyperlink ref="B12" location="'Fusion XRF'!$A$1" display="'Fusion XRF'!$A$1" xr:uid="{2D236649-86EA-42B3-921F-182D821F6C16}"/>
    <hyperlink ref="E12" location="'Fusion XRF'!$A$136" display="'Fusion XRF'!$A$136" xr:uid="{DB454605-B795-4D41-8BE5-9BB329335E5C}"/>
    <hyperlink ref="H12" location="'Fusion XRF'!$A$248" display="'Fusion XRF'!$A$248" xr:uid="{926FD23E-7F46-4025-9E49-DA004035F690}"/>
    <hyperlink ref="B13" location="'Fusion XRF'!$A$15" display="'Fusion XRF'!$A$15" xr:uid="{E96B29E5-49F0-4C94-9709-2FA3203CA8B3}"/>
    <hyperlink ref="E13" location="'Fusion XRF'!$A$150" display="'Fusion XRF'!$A$150" xr:uid="{A8EFF382-1442-416D-997D-5E33C665538B}"/>
    <hyperlink ref="H13" location="'Fusion XRF'!$A$262" display="'Fusion XRF'!$A$262" xr:uid="{5BC27E83-B910-4E5E-82D4-5886A8421B58}"/>
    <hyperlink ref="B14" location="'Fusion XRF'!$A$52" display="'Fusion XRF'!$A$52" xr:uid="{AF1CF2FB-E8C0-482E-B816-2FA0A387CEF8}"/>
    <hyperlink ref="E14" location="'Fusion XRF'!$A$164" display="'Fusion XRF'!$A$164" xr:uid="{B1CF2F7A-3209-4EC4-B49D-80C93400C785}"/>
    <hyperlink ref="H14" location="'Fusion XRF'!$A$276" display="'Fusion XRF'!$A$276" xr:uid="{63AE1694-54CD-4DFD-96D9-A5F8475C156E}"/>
    <hyperlink ref="B15" location="'Fusion XRF'!$A$66" display="'Fusion XRF'!$A$66" xr:uid="{2F1790C8-8225-4E4C-BD11-8A9FDEBC83D5}"/>
    <hyperlink ref="E15" location="'Fusion XRF'!$A$178" display="'Fusion XRF'!$A$178" xr:uid="{CA5AFA5B-6994-4D35-B45B-2A7CD5375EE2}"/>
    <hyperlink ref="H15" location="'Fusion XRF'!$A$290" display="'Fusion XRF'!$A$290" xr:uid="{E8218712-5ECB-4C0E-8F65-104593E6A21B}"/>
    <hyperlink ref="B16" location="'Fusion XRF'!$A$80" display="'Fusion XRF'!$A$80" xr:uid="{E0E1EB8A-BC1C-4F1C-9548-5CBCB22B4439}"/>
    <hyperlink ref="E16" location="'Fusion XRF'!$A$192" display="'Fusion XRF'!$A$192" xr:uid="{3B50D760-583B-4BDF-A605-66159B7348B2}"/>
    <hyperlink ref="H16" location="'Fusion XRF'!$A$304" display="'Fusion XRF'!$A$304" xr:uid="{8125B633-1281-4BB1-9BD5-24F9C4494A99}"/>
    <hyperlink ref="B17" location="'Fusion XRF'!$A$94" display="'Fusion XRF'!$A$94" xr:uid="{30A5033D-A9AE-4F5A-8D29-14510A3A3C45}"/>
    <hyperlink ref="E17" location="'Fusion XRF'!$A$206" display="'Fusion XRF'!$A$206" xr:uid="{58B69074-9B43-472C-8EDC-2106205E1B5F}"/>
    <hyperlink ref="H17" location="'Fusion XRF'!$A$318" display="'Fusion XRF'!$A$318" xr:uid="{4932B791-EEA5-40F3-9405-BDA65559D883}"/>
    <hyperlink ref="B18" location="'Fusion XRF'!$A$108" display="'Fusion XRF'!$A$108" xr:uid="{301FF55C-FC53-425F-BBB8-1FD335AC45A5}"/>
    <hyperlink ref="E18" location="'Fusion XRF'!$A$220" display="'Fusion XRF'!$A$220" xr:uid="{3562C022-DA37-42CC-8D8C-D47630E1C354}"/>
    <hyperlink ref="H18" location="'Fusion XRF'!$A$332" display="'Fusion XRF'!$A$332" xr:uid="{D3F7B131-6C85-4635-B2F5-4BFC837F28D7}"/>
    <hyperlink ref="B19" location="'Fusion XRF'!$A$122" display="'Fusion XRF'!$A$122" xr:uid="{B6452208-2484-4092-A3D5-5B224BBBE8C8}"/>
    <hyperlink ref="E19" location="'Fusion XRF'!$A$234" display="'Fusion XRF'!$A$234" xr:uid="{8FAAF7DD-497E-4DF4-9EAA-57A8DF48C989}"/>
    <hyperlink ref="H19" location="'Fusion XRF'!$A$346" display="'Fusion XRF'!$A$346" xr:uid="{7E881500-C42E-4F1A-A968-2D8033AF44CF}"/>
    <hyperlink ref="B21" location="'Thermograv'!$A$1" display="'Thermograv'!$A$1" xr:uid="{8DA5508A-4364-40C4-A35C-77B4568F612C}"/>
    <hyperlink ref="B23" location="'IRC'!$A$1" display="'IRC'!$A$1" xr:uid="{A900E251-ED35-4831-853C-3CE1679C3B52}"/>
    <hyperlink ref="E23" location="'IRC'!$A$15" display="'IRC'!$A$15" xr:uid="{37589490-CACE-419B-9441-E80C8150AEAD}"/>
    <hyperlink ref="B25" location="'Laser Ablation'!$A$1" display="'Laser Ablation'!$A$1" xr:uid="{FA2190AC-C52F-4C04-83A9-96266ABE6A43}"/>
    <hyperlink ref="E25" location="'Laser Ablation'!$A$262" display="'Laser Ablation'!$A$262" xr:uid="{DFB20E03-4CC1-4D69-B96D-AAF1C1FCC614}"/>
    <hyperlink ref="H25" location="'Laser Ablation'!$A$500" display="'Laser Ablation'!$A$500" xr:uid="{BB453963-E4C2-4BE4-AEBB-FF7D9F45BA80}"/>
    <hyperlink ref="B26" location="'Laser Ablation'!$A$15" display="'Laser Ablation'!$A$15" xr:uid="{5DA12464-960D-4BD7-9D5B-738F2476CC62}"/>
    <hyperlink ref="E26" location="'Laser Ablation'!$A$276" display="'Laser Ablation'!$A$276" xr:uid="{63A9EBFC-5C33-4BDD-9A5D-4E87604DA779}"/>
    <hyperlink ref="H26" location="'Laser Ablation'!$A$514" display="'Laser Ablation'!$A$514" xr:uid="{E3D87821-A71D-41AD-9401-678E04DAFA3F}"/>
    <hyperlink ref="B27" location="'Laser Ablation'!$A$52" display="'Laser Ablation'!$A$52" xr:uid="{4F5E2449-EEA0-4622-AFE4-EAC9A2901472}"/>
    <hyperlink ref="E27" location="'Laser Ablation'!$A$290" display="'Laser Ablation'!$A$290" xr:uid="{7FC12B99-5F1C-47F9-8CF5-39CDE3C2E9D3}"/>
    <hyperlink ref="H27" location="'Laser Ablation'!$A$528" display="'Laser Ablation'!$A$528" xr:uid="{D54DF2A7-231F-4307-A4BA-93707FD035B5}"/>
    <hyperlink ref="B28" location="'Laser Ablation'!$A$66" display="'Laser Ablation'!$A$66" xr:uid="{B8BFF824-D787-4FB9-9317-A0C735F9AF4F}"/>
    <hyperlink ref="E28" location="'Laser Ablation'!$A$304" display="'Laser Ablation'!$A$304" xr:uid="{DEF8CD8A-F653-429D-978C-55E1394304D6}"/>
    <hyperlink ref="H28" location="'Laser Ablation'!$A$542" display="'Laser Ablation'!$A$542" xr:uid="{A6FC64BC-5AF9-4B99-BEB2-70A71C7FAE19}"/>
    <hyperlink ref="B29" location="'Laser Ablation'!$A$80" display="'Laser Ablation'!$A$80" xr:uid="{D5D24E7C-6366-4DEB-B554-7453969754E4}"/>
    <hyperlink ref="E29" location="'Laser Ablation'!$A$318" display="'Laser Ablation'!$A$318" xr:uid="{62DEBB0A-4699-4FFD-B9FA-D901D3E78EE3}"/>
    <hyperlink ref="H29" location="'Laser Ablation'!$A$556" display="'Laser Ablation'!$A$556" xr:uid="{29BF55D0-B833-44BC-9EF0-FBFD587F6BEB}"/>
    <hyperlink ref="B30" location="'Laser Ablation'!$A$94" display="'Laser Ablation'!$A$94" xr:uid="{891C1B50-B834-4F10-BB41-B587922A0524}"/>
    <hyperlink ref="E30" location="'Laser Ablation'!$A$332" display="'Laser Ablation'!$A$332" xr:uid="{F3EAA9E3-F433-4448-A611-48C3FB4283EB}"/>
    <hyperlink ref="H30" location="'Laser Ablation'!$A$570" display="'Laser Ablation'!$A$570" xr:uid="{20F3C258-47D8-4DC4-91FF-08E66C56E939}"/>
    <hyperlink ref="B31" location="'Laser Ablation'!$A$108" display="'Laser Ablation'!$A$108" xr:uid="{4258F3BC-BD8F-4EDC-AF79-E599932281CE}"/>
    <hyperlink ref="E31" location="'Laser Ablation'!$A$346" display="'Laser Ablation'!$A$346" xr:uid="{EBA60673-30E3-4524-8BA0-312A3A893076}"/>
    <hyperlink ref="H31" location="'Laser Ablation'!$A$584" display="'Laser Ablation'!$A$584" xr:uid="{1885C4E8-C36B-4BAA-A068-57F8AC2F578D}"/>
    <hyperlink ref="B32" location="'Laser Ablation'!$A$122" display="'Laser Ablation'!$A$122" xr:uid="{21F981E5-28E1-4F43-9484-998209243060}"/>
    <hyperlink ref="E32" location="'Laser Ablation'!$A$360" display="'Laser Ablation'!$A$360" xr:uid="{BE6B3028-D258-4E4E-89F2-3E9E300E0D25}"/>
    <hyperlink ref="H32" location="'Laser Ablation'!$A$598" display="'Laser Ablation'!$A$598" xr:uid="{135EBDD5-FCE1-46C1-A702-BB264B303C1C}"/>
    <hyperlink ref="B33" location="'Laser Ablation'!$A$136" display="'Laser Ablation'!$A$136" xr:uid="{27FA4C2E-8999-45D5-A6ED-924B4E87F6A5}"/>
    <hyperlink ref="E33" location="'Laser Ablation'!$A$374" display="'Laser Ablation'!$A$374" xr:uid="{4A214663-64C1-4E77-81F8-275FC4690085}"/>
    <hyperlink ref="H33" location="'Laser Ablation'!$A$612" display="'Laser Ablation'!$A$612" xr:uid="{7F30A5F5-FC48-41D2-900D-3B64ACD1E1B1}"/>
    <hyperlink ref="B34" location="'Laser Ablation'!$A$150" display="'Laser Ablation'!$A$150" xr:uid="{4F4B9222-AC46-412C-BF93-D7428A556415}"/>
    <hyperlink ref="E34" location="'Laser Ablation'!$A$388" display="'Laser Ablation'!$A$388" xr:uid="{70D78EE5-7686-42C5-B219-0C17E951C3D8}"/>
    <hyperlink ref="H34" location="'Laser Ablation'!$A$626" display="'Laser Ablation'!$A$626" xr:uid="{E2894EF8-2CEF-46D9-AD65-47E93117C3D1}"/>
    <hyperlink ref="B35" location="'Laser Ablation'!$A$164" display="'Laser Ablation'!$A$164" xr:uid="{A9E27C0F-6F8A-4B92-847C-B8BDE6F1D317}"/>
    <hyperlink ref="E35" location="'Laser Ablation'!$A$402" display="'Laser Ablation'!$A$402" xr:uid="{5278871A-F2D4-4633-88D9-CE37FC0D479C}"/>
    <hyperlink ref="H35" location="'Laser Ablation'!$A$640" display="'Laser Ablation'!$A$640" xr:uid="{59AC500D-DEB7-4D82-A2B8-D806ABF19905}"/>
    <hyperlink ref="B36" location="'Laser Ablation'!$A$178" display="'Laser Ablation'!$A$178" xr:uid="{7D40CA9D-4F1F-4559-9D6D-0AE163A861CD}"/>
    <hyperlink ref="E36" location="'Laser Ablation'!$A$416" display="'Laser Ablation'!$A$416" xr:uid="{C432F5DF-5467-412C-BE9D-7E4BC272B972}"/>
    <hyperlink ref="H36" location="'Laser Ablation'!$A$654" display="'Laser Ablation'!$A$654" xr:uid="{CABDF717-713D-4DE6-9C16-3D6A487D1AD9}"/>
    <hyperlink ref="B37" location="'Laser Ablation'!$A$192" display="'Laser Ablation'!$A$192" xr:uid="{1184D7BF-6BD7-4B9A-ACD5-B606FAB7F548}"/>
    <hyperlink ref="E37" location="'Laser Ablation'!$A$430" display="'Laser Ablation'!$A$430" xr:uid="{461E28D5-428A-4A41-9ED3-B8B53C497338}"/>
    <hyperlink ref="H37" location="'Laser Ablation'!$A$668" display="'Laser Ablation'!$A$668" xr:uid="{6885A084-E62E-44B9-8B59-F62F623E167B}"/>
    <hyperlink ref="B38" location="'Laser Ablation'!$A$206" display="'Laser Ablation'!$A$206" xr:uid="{6A4B9F14-902B-4129-B56B-37198FFCFEA3}"/>
    <hyperlink ref="E38" location="'Laser Ablation'!$A$444" display="'Laser Ablation'!$A$444" xr:uid="{40AB0999-CF6D-4984-887C-F73A85D97184}"/>
    <hyperlink ref="H38" location="'Laser Ablation'!$A$682" display="'Laser Ablation'!$A$682" xr:uid="{1D797AE0-8300-4D62-AE13-C47FCE04DB2E}"/>
    <hyperlink ref="B39" location="'Laser Ablation'!$A$220" display="'Laser Ablation'!$A$220" xr:uid="{571434ED-37E9-4C41-9530-F23D5BAA41F3}"/>
    <hyperlink ref="E39" location="'Laser Ablation'!$A$458" display="'Laser Ablation'!$A$458" xr:uid="{02792134-4EDB-4652-B0CC-79ED1BABBFD7}"/>
    <hyperlink ref="H39" location="'Laser Ablation'!$A$696" display="'Laser Ablation'!$A$696" xr:uid="{D21E88FA-A77B-43F5-B69F-2E5E7AAD70DA}"/>
    <hyperlink ref="B40" location="'Laser Ablation'!$A$234" display="'Laser Ablation'!$A$234" xr:uid="{E9EC7FAB-3EA1-4914-8FD1-5F9AECB6826C}"/>
    <hyperlink ref="E40" location="'Laser Ablation'!$A$472" display="'Laser Ablation'!$A$472" xr:uid="{1A7A4336-3E6E-48A6-ACA1-CAF50CA76FE3}"/>
    <hyperlink ref="H40" location="'Laser Ablation'!$A$710" display="'Laser Ablation'!$A$710" xr:uid="{3D6B1A5E-1C88-4C16-8620-F4A292248A11}"/>
    <hyperlink ref="B41" location="'Laser Ablation'!$A$248" display="'Laser Ablation'!$A$248" xr:uid="{08E390A0-4AD3-47BF-8C53-6E7019AB943A}"/>
    <hyperlink ref="E41" location="'Laser Ablation'!$A$486" display="'Laser Ablation'!$A$486" xr:uid="{05D4EA5E-266B-44E5-82E8-1B060E9EB6E0}"/>
    <hyperlink ref="H41" location="'Laser Ablation'!$A$724" display="'Laser Ablation'!$A$724" xr:uid="{E665D48F-B5BE-48B1-A478-8885B1C65155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8" t="s">
        <v>695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48" customFormat="1" ht="15" customHeight="1">
      <c r="A2" s="49"/>
      <c r="B2" s="270" t="s">
        <v>2</v>
      </c>
      <c r="C2" s="272" t="s">
        <v>69</v>
      </c>
      <c r="D2" s="274" t="s">
        <v>70</v>
      </c>
      <c r="E2" s="275"/>
      <c r="F2" s="275"/>
      <c r="G2" s="275"/>
      <c r="H2" s="276"/>
      <c r="I2" s="277" t="s">
        <v>71</v>
      </c>
      <c r="J2" s="278"/>
      <c r="K2" s="279"/>
      <c r="L2" s="280" t="s">
        <v>72</v>
      </c>
      <c r="M2" s="280"/>
    </row>
    <row r="3" spans="1:13" s="48" customFormat="1" ht="15" customHeight="1">
      <c r="A3" s="49"/>
      <c r="B3" s="271"/>
      <c r="C3" s="273"/>
      <c r="D3" s="180" t="s">
        <v>80</v>
      </c>
      <c r="E3" s="180" t="s">
        <v>73</v>
      </c>
      <c r="F3" s="180" t="s">
        <v>74</v>
      </c>
      <c r="G3" s="180" t="s">
        <v>75</v>
      </c>
      <c r="H3" s="180" t="s">
        <v>76</v>
      </c>
      <c r="I3" s="181" t="s">
        <v>77</v>
      </c>
      <c r="J3" s="180" t="s">
        <v>78</v>
      </c>
      <c r="K3" s="182" t="s">
        <v>79</v>
      </c>
      <c r="L3" s="180" t="s">
        <v>67</v>
      </c>
      <c r="M3" s="180" t="s">
        <v>68</v>
      </c>
    </row>
    <row r="4" spans="1:13" s="48" customFormat="1" ht="15" customHeight="1">
      <c r="A4" s="49"/>
      <c r="B4" s="183" t="s">
        <v>208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ht="15" customHeight="1">
      <c r="A5" s="49"/>
      <c r="B5" s="186" t="s">
        <v>212</v>
      </c>
      <c r="C5" s="178">
        <v>1.9200672054746928</v>
      </c>
      <c r="D5" s="50">
        <v>4.1810135994252914E-2</v>
      </c>
      <c r="E5" s="179">
        <v>1.836446933486187</v>
      </c>
      <c r="F5" s="179">
        <v>2.0036874774631985</v>
      </c>
      <c r="G5" s="179">
        <v>1.7946367974919339</v>
      </c>
      <c r="H5" s="179">
        <v>2.0454976134574516</v>
      </c>
      <c r="I5" s="52">
        <v>2.177535029765602E-2</v>
      </c>
      <c r="J5" s="51">
        <v>4.355070059531204E-2</v>
      </c>
      <c r="K5" s="53">
        <v>6.5326050892968057E-2</v>
      </c>
      <c r="L5" s="179">
        <v>1.8240638452009581</v>
      </c>
      <c r="M5" s="179">
        <v>2.0160705657484272</v>
      </c>
    </row>
    <row r="6" spans="1:13" ht="15" customHeight="1">
      <c r="A6" s="49"/>
      <c r="B6" s="40" t="s">
        <v>209</v>
      </c>
      <c r="C6" s="176"/>
      <c r="D6" s="187"/>
      <c r="E6" s="189"/>
      <c r="F6" s="189"/>
      <c r="G6" s="189"/>
      <c r="H6" s="189"/>
      <c r="I6" s="188"/>
      <c r="J6" s="188"/>
      <c r="K6" s="188"/>
      <c r="L6" s="189"/>
      <c r="M6" s="190"/>
    </row>
    <row r="7" spans="1:13" ht="15" customHeight="1">
      <c r="A7" s="49"/>
      <c r="B7" s="186" t="s">
        <v>212</v>
      </c>
      <c r="C7" s="178">
        <v>1.9135343137254901</v>
      </c>
      <c r="D7" s="50">
        <v>5.2030267670788936E-2</v>
      </c>
      <c r="E7" s="179">
        <v>1.8094737783839123</v>
      </c>
      <c r="F7" s="179">
        <v>2.0175948490670681</v>
      </c>
      <c r="G7" s="179">
        <v>1.7574435107131232</v>
      </c>
      <c r="H7" s="179">
        <v>2.069625116737857</v>
      </c>
      <c r="I7" s="52">
        <v>2.7190663526430518E-2</v>
      </c>
      <c r="J7" s="51">
        <v>5.4381327052861035E-2</v>
      </c>
      <c r="K7" s="53">
        <v>8.1571990579291556E-2</v>
      </c>
      <c r="L7" s="179">
        <v>1.8178575980392155</v>
      </c>
      <c r="M7" s="179">
        <v>2.0092110294117647</v>
      </c>
    </row>
    <row r="8" spans="1:13" ht="15" customHeight="1">
      <c r="A8" s="49"/>
      <c r="B8" s="40" t="s">
        <v>210</v>
      </c>
      <c r="C8" s="176"/>
      <c r="D8" s="187"/>
      <c r="E8" s="189"/>
      <c r="F8" s="189"/>
      <c r="G8" s="189"/>
      <c r="H8" s="189"/>
      <c r="I8" s="188"/>
      <c r="J8" s="188"/>
      <c r="K8" s="188"/>
      <c r="L8" s="189"/>
      <c r="M8" s="190"/>
    </row>
    <row r="9" spans="1:13" ht="15" customHeight="1">
      <c r="A9" s="49"/>
      <c r="B9" s="186" t="s">
        <v>212</v>
      </c>
      <c r="C9" s="178">
        <v>1.8271547302848559</v>
      </c>
      <c r="D9" s="50">
        <v>6.695730682342424E-2</v>
      </c>
      <c r="E9" s="179">
        <v>1.6932401166380073</v>
      </c>
      <c r="F9" s="179">
        <v>1.9610693439317044</v>
      </c>
      <c r="G9" s="179">
        <v>1.6262828098145832</v>
      </c>
      <c r="H9" s="179">
        <v>2.0280266507551286</v>
      </c>
      <c r="I9" s="52">
        <v>3.6645668652805066E-2</v>
      </c>
      <c r="J9" s="51">
        <v>7.3291337305610132E-2</v>
      </c>
      <c r="K9" s="53">
        <v>0.1099370059584152</v>
      </c>
      <c r="L9" s="179">
        <v>1.735796993770613</v>
      </c>
      <c r="M9" s="179">
        <v>1.9185124667990987</v>
      </c>
    </row>
    <row r="10" spans="1:13" ht="15" customHeight="1">
      <c r="A10" s="49"/>
      <c r="B10" s="40" t="s">
        <v>211</v>
      </c>
      <c r="C10" s="176"/>
      <c r="D10" s="187"/>
      <c r="E10" s="189"/>
      <c r="F10" s="189"/>
      <c r="G10" s="189"/>
      <c r="H10" s="189"/>
      <c r="I10" s="188"/>
      <c r="J10" s="188"/>
      <c r="K10" s="188"/>
      <c r="L10" s="189"/>
      <c r="M10" s="190"/>
    </row>
    <row r="11" spans="1:13" ht="15" customHeight="1">
      <c r="A11" s="49"/>
      <c r="B11" s="186" t="s">
        <v>212</v>
      </c>
      <c r="C11" s="178">
        <v>1.8371273811241839</v>
      </c>
      <c r="D11" s="50">
        <v>7.2501920530717676E-2</v>
      </c>
      <c r="E11" s="179">
        <v>1.6921235400627486</v>
      </c>
      <c r="F11" s="179">
        <v>1.9821312221856193</v>
      </c>
      <c r="G11" s="179">
        <v>1.619621619532031</v>
      </c>
      <c r="H11" s="179">
        <v>2.0546331427163369</v>
      </c>
      <c r="I11" s="52">
        <v>3.94648304062356E-2</v>
      </c>
      <c r="J11" s="51">
        <v>7.89296608124712E-2</v>
      </c>
      <c r="K11" s="53">
        <v>0.11839449121870679</v>
      </c>
      <c r="L11" s="179">
        <v>1.7452710120679749</v>
      </c>
      <c r="M11" s="179">
        <v>1.928983750180393</v>
      </c>
    </row>
    <row r="12" spans="1:13" ht="15" customHeight="1">
      <c r="A12" s="49"/>
      <c r="B12" s="40" t="s">
        <v>183</v>
      </c>
      <c r="C12" s="176"/>
      <c r="D12" s="187"/>
      <c r="E12" s="189"/>
      <c r="F12" s="189"/>
      <c r="G12" s="189"/>
      <c r="H12" s="189"/>
      <c r="I12" s="188"/>
      <c r="J12" s="188"/>
      <c r="K12" s="188"/>
      <c r="L12" s="189"/>
      <c r="M12" s="190"/>
    </row>
    <row r="13" spans="1:13" ht="15" customHeight="1">
      <c r="A13" s="49"/>
      <c r="B13" s="186" t="s">
        <v>213</v>
      </c>
      <c r="C13" s="242">
        <v>0.91712964270146846</v>
      </c>
      <c r="D13" s="50">
        <v>4.6626120031047234E-2</v>
      </c>
      <c r="E13" s="50">
        <v>0.82387740263937403</v>
      </c>
      <c r="F13" s="50">
        <v>1.0103818827635629</v>
      </c>
      <c r="G13" s="50">
        <v>0.77725128260832677</v>
      </c>
      <c r="H13" s="50">
        <v>1.05700800279461</v>
      </c>
      <c r="I13" s="52">
        <v>5.0839181136602227E-2</v>
      </c>
      <c r="J13" s="51">
        <v>0.10167836227320445</v>
      </c>
      <c r="K13" s="53">
        <v>0.15251754340980667</v>
      </c>
      <c r="L13" s="50">
        <v>0.87127316056639503</v>
      </c>
      <c r="M13" s="50">
        <v>0.96298612483654189</v>
      </c>
    </row>
    <row r="14" spans="1:13" ht="15" customHeight="1">
      <c r="A14" s="49"/>
      <c r="B14" s="186" t="s">
        <v>136</v>
      </c>
      <c r="C14" s="178">
        <v>6.937507097945689</v>
      </c>
      <c r="D14" s="50">
        <v>0.23535464756082056</v>
      </c>
      <c r="E14" s="179">
        <v>6.4667978028240478</v>
      </c>
      <c r="F14" s="179">
        <v>7.4082163930673302</v>
      </c>
      <c r="G14" s="179">
        <v>6.2314431552632277</v>
      </c>
      <c r="H14" s="179">
        <v>7.6435710406281503</v>
      </c>
      <c r="I14" s="52">
        <v>3.3924959533448693E-2</v>
      </c>
      <c r="J14" s="51">
        <v>6.7849919066897385E-2</v>
      </c>
      <c r="K14" s="53">
        <v>0.10177487860034608</v>
      </c>
      <c r="L14" s="179">
        <v>6.5906317430484043</v>
      </c>
      <c r="M14" s="179">
        <v>7.2843824528429737</v>
      </c>
    </row>
    <row r="15" spans="1:13" s="48" customFormat="1" ht="15" customHeight="1">
      <c r="A15" s="49"/>
      <c r="B15" s="186" t="s">
        <v>214</v>
      </c>
      <c r="C15" s="246">
        <v>47.751649944395197</v>
      </c>
      <c r="D15" s="179">
        <v>2.2503531094370213</v>
      </c>
      <c r="E15" s="247">
        <v>43.250943725521154</v>
      </c>
      <c r="F15" s="247">
        <v>52.252356163269241</v>
      </c>
      <c r="G15" s="247">
        <v>41.000590616084132</v>
      </c>
      <c r="H15" s="247">
        <v>54.502709272706262</v>
      </c>
      <c r="I15" s="52">
        <v>4.7126185420974215E-2</v>
      </c>
      <c r="J15" s="51">
        <v>9.425237084194843E-2</v>
      </c>
      <c r="K15" s="53">
        <v>0.14137855626292264</v>
      </c>
      <c r="L15" s="247">
        <v>45.364067447175437</v>
      </c>
      <c r="M15" s="247">
        <v>50.139232441614958</v>
      </c>
    </row>
    <row r="16" spans="1:13" ht="15" customHeight="1">
      <c r="A16" s="49"/>
      <c r="B16" s="186" t="s">
        <v>137</v>
      </c>
      <c r="C16" s="250">
        <v>156.33659134028213</v>
      </c>
      <c r="D16" s="251">
        <v>6.5736209385288609</v>
      </c>
      <c r="E16" s="251">
        <v>143.1893494632244</v>
      </c>
      <c r="F16" s="251">
        <v>169.48383321733985</v>
      </c>
      <c r="G16" s="251">
        <v>136.61572852469556</v>
      </c>
      <c r="H16" s="251">
        <v>176.0574541558687</v>
      </c>
      <c r="I16" s="52">
        <v>4.2047871724545417E-2</v>
      </c>
      <c r="J16" s="51">
        <v>8.4095743449090835E-2</v>
      </c>
      <c r="K16" s="53">
        <v>0.12614361517363626</v>
      </c>
      <c r="L16" s="251">
        <v>148.51976177326802</v>
      </c>
      <c r="M16" s="251">
        <v>164.15342090729624</v>
      </c>
    </row>
    <row r="17" spans="1:13" ht="15" customHeight="1">
      <c r="A17" s="49"/>
      <c r="B17" s="186" t="s">
        <v>138</v>
      </c>
      <c r="C17" s="178">
        <v>0.37578400000000001</v>
      </c>
      <c r="D17" s="179">
        <v>4.6140159412262079E-2</v>
      </c>
      <c r="E17" s="179">
        <v>0.28350368117547586</v>
      </c>
      <c r="F17" s="179">
        <v>0.46806431882452415</v>
      </c>
      <c r="G17" s="179">
        <v>0.23736352176321376</v>
      </c>
      <c r="H17" s="179">
        <v>0.51420447823678628</v>
      </c>
      <c r="I17" s="52">
        <v>0.12278372525775999</v>
      </c>
      <c r="J17" s="51">
        <v>0.24556745051551998</v>
      </c>
      <c r="K17" s="53">
        <v>0.36835117577327997</v>
      </c>
      <c r="L17" s="179">
        <v>0.3569948</v>
      </c>
      <c r="M17" s="179">
        <v>0.39457320000000001</v>
      </c>
    </row>
    <row r="18" spans="1:13" ht="15" customHeight="1">
      <c r="A18" s="49"/>
      <c r="B18" s="186" t="s">
        <v>215</v>
      </c>
      <c r="C18" s="178">
        <v>0.25413409602105635</v>
      </c>
      <c r="D18" s="50">
        <v>1.8966742883740843E-2</v>
      </c>
      <c r="E18" s="179">
        <v>0.21620061025357468</v>
      </c>
      <c r="F18" s="179">
        <v>0.29206758178853803</v>
      </c>
      <c r="G18" s="179">
        <v>0.19723386736983384</v>
      </c>
      <c r="H18" s="179">
        <v>0.31103432467227887</v>
      </c>
      <c r="I18" s="52">
        <v>7.4632814646679077E-2</v>
      </c>
      <c r="J18" s="51">
        <v>0.14926562929335815</v>
      </c>
      <c r="K18" s="53">
        <v>0.22389844394003722</v>
      </c>
      <c r="L18" s="179">
        <v>0.24142739122000353</v>
      </c>
      <c r="M18" s="179">
        <v>0.26684080082210915</v>
      </c>
    </row>
    <row r="19" spans="1:13" ht="15" customHeight="1">
      <c r="A19" s="49"/>
      <c r="B19" s="186" t="s">
        <v>139</v>
      </c>
      <c r="C19" s="178">
        <v>6.8709473801033951</v>
      </c>
      <c r="D19" s="50">
        <v>0.25542146518168896</v>
      </c>
      <c r="E19" s="179">
        <v>6.3601044497400174</v>
      </c>
      <c r="F19" s="179">
        <v>7.3817903104667728</v>
      </c>
      <c r="G19" s="179">
        <v>6.1046829845583286</v>
      </c>
      <c r="H19" s="179">
        <v>7.6372117756484617</v>
      </c>
      <c r="I19" s="52">
        <v>3.7174126223310608E-2</v>
      </c>
      <c r="J19" s="51">
        <v>7.4348252446621216E-2</v>
      </c>
      <c r="K19" s="53">
        <v>0.11152237866993182</v>
      </c>
      <c r="L19" s="179">
        <v>6.5274000110982255</v>
      </c>
      <c r="M19" s="179">
        <v>7.2144947491085647</v>
      </c>
    </row>
    <row r="20" spans="1:13" ht="15" customHeight="1">
      <c r="A20" s="49"/>
      <c r="B20" s="186" t="s">
        <v>216</v>
      </c>
      <c r="C20" s="178">
        <v>0.49174160204921635</v>
      </c>
      <c r="D20" s="179">
        <v>5.9145850422562714E-2</v>
      </c>
      <c r="E20" s="179">
        <v>0.37344990120409094</v>
      </c>
      <c r="F20" s="179">
        <v>0.61003330289434177</v>
      </c>
      <c r="G20" s="179">
        <v>0.31430405078152823</v>
      </c>
      <c r="H20" s="179">
        <v>0.66917915331690447</v>
      </c>
      <c r="I20" s="52">
        <v>0.1202783131955613</v>
      </c>
      <c r="J20" s="51">
        <v>0.2405566263911226</v>
      </c>
      <c r="K20" s="53">
        <v>0.36083493958668389</v>
      </c>
      <c r="L20" s="179">
        <v>0.46715452194675555</v>
      </c>
      <c r="M20" s="179">
        <v>0.51632868215167715</v>
      </c>
    </row>
    <row r="21" spans="1:13" ht="15" customHeight="1">
      <c r="A21" s="49"/>
      <c r="B21" s="186" t="s">
        <v>140</v>
      </c>
      <c r="C21" s="246">
        <v>12.316780650282944</v>
      </c>
      <c r="D21" s="179">
        <v>0.55882109441526739</v>
      </c>
      <c r="E21" s="247">
        <v>11.199138461452408</v>
      </c>
      <c r="F21" s="247">
        <v>13.434422839113479</v>
      </c>
      <c r="G21" s="247">
        <v>10.640317367037142</v>
      </c>
      <c r="H21" s="247">
        <v>13.993243933528746</v>
      </c>
      <c r="I21" s="52">
        <v>4.5370710925377242E-2</v>
      </c>
      <c r="J21" s="51">
        <v>9.0741421850754483E-2</v>
      </c>
      <c r="K21" s="53">
        <v>0.13611213277613171</v>
      </c>
      <c r="L21" s="247">
        <v>11.700941617768796</v>
      </c>
      <c r="M21" s="247">
        <v>12.932619682797091</v>
      </c>
    </row>
    <row r="22" spans="1:13" ht="15" customHeight="1">
      <c r="A22" s="49"/>
      <c r="B22" s="186" t="s">
        <v>165</v>
      </c>
      <c r="C22" s="246">
        <v>43.077957532170004</v>
      </c>
      <c r="D22" s="179">
        <v>1.6582377347338046</v>
      </c>
      <c r="E22" s="247">
        <v>39.761482062702392</v>
      </c>
      <c r="F22" s="247">
        <v>46.394433001637616</v>
      </c>
      <c r="G22" s="247">
        <v>38.103244327968589</v>
      </c>
      <c r="H22" s="247">
        <v>48.052670736371418</v>
      </c>
      <c r="I22" s="52">
        <v>3.8493880158906243E-2</v>
      </c>
      <c r="J22" s="51">
        <v>7.6987760317812487E-2</v>
      </c>
      <c r="K22" s="53">
        <v>0.11548164047671873</v>
      </c>
      <c r="L22" s="247">
        <v>40.924059655561507</v>
      </c>
      <c r="M22" s="247">
        <v>45.2318554087785</v>
      </c>
    </row>
    <row r="23" spans="1:13" ht="15" customHeight="1">
      <c r="A23" s="49"/>
      <c r="B23" s="186" t="s">
        <v>141</v>
      </c>
      <c r="C23" s="250">
        <v>123.77501894913495</v>
      </c>
      <c r="D23" s="251">
        <v>12.192737852932824</v>
      </c>
      <c r="E23" s="251">
        <v>99.389543243269301</v>
      </c>
      <c r="F23" s="251">
        <v>148.1604946550006</v>
      </c>
      <c r="G23" s="251">
        <v>87.196805390336465</v>
      </c>
      <c r="H23" s="251">
        <v>160.35323250793343</v>
      </c>
      <c r="I23" s="52">
        <v>9.8507259028927319E-2</v>
      </c>
      <c r="J23" s="51">
        <v>0.19701451805785464</v>
      </c>
      <c r="K23" s="53">
        <v>0.29552177708678196</v>
      </c>
      <c r="L23" s="251">
        <v>117.58626800167819</v>
      </c>
      <c r="M23" s="251">
        <v>129.96376989659169</v>
      </c>
    </row>
    <row r="24" spans="1:13" ht="15" customHeight="1">
      <c r="A24" s="49"/>
      <c r="B24" s="186" t="s">
        <v>166</v>
      </c>
      <c r="C24" s="178">
        <v>0.80495465058079052</v>
      </c>
      <c r="D24" s="50">
        <v>3.1108172546682574E-2</v>
      </c>
      <c r="E24" s="179">
        <v>0.74273830548742537</v>
      </c>
      <c r="F24" s="179">
        <v>0.86717099567415568</v>
      </c>
      <c r="G24" s="179">
        <v>0.71163013294074284</v>
      </c>
      <c r="H24" s="179">
        <v>0.8982791682208382</v>
      </c>
      <c r="I24" s="52">
        <v>3.8645869707364777E-2</v>
      </c>
      <c r="J24" s="51">
        <v>7.7291739414729554E-2</v>
      </c>
      <c r="K24" s="53">
        <v>0.11593760912209433</v>
      </c>
      <c r="L24" s="179">
        <v>0.76470691805175095</v>
      </c>
      <c r="M24" s="179">
        <v>0.84520238310983009</v>
      </c>
    </row>
    <row r="25" spans="1:13" ht="15" customHeight="1">
      <c r="A25" s="49"/>
      <c r="B25" s="186" t="s">
        <v>217</v>
      </c>
      <c r="C25" s="250">
        <v>184.59223384825131</v>
      </c>
      <c r="D25" s="251">
        <v>5.0778440805435059</v>
      </c>
      <c r="E25" s="251">
        <v>174.43654568716431</v>
      </c>
      <c r="F25" s="251">
        <v>194.74792200933831</v>
      </c>
      <c r="G25" s="251">
        <v>169.3587016066208</v>
      </c>
      <c r="H25" s="251">
        <v>199.82576608988182</v>
      </c>
      <c r="I25" s="52">
        <v>2.7508438327464389E-2</v>
      </c>
      <c r="J25" s="51">
        <v>5.5016876654928777E-2</v>
      </c>
      <c r="K25" s="53">
        <v>8.2525314982393169E-2</v>
      </c>
      <c r="L25" s="251">
        <v>175.36262215583875</v>
      </c>
      <c r="M25" s="251">
        <v>193.82184554066387</v>
      </c>
    </row>
    <row r="26" spans="1:13" ht="15" customHeight="1">
      <c r="A26" s="49"/>
      <c r="B26" s="186" t="s">
        <v>142</v>
      </c>
      <c r="C26" s="178">
        <v>3.8973139389230518</v>
      </c>
      <c r="D26" s="50">
        <v>0.25455312592050056</v>
      </c>
      <c r="E26" s="179">
        <v>3.3882076870820508</v>
      </c>
      <c r="F26" s="179">
        <v>4.4064201907640532</v>
      </c>
      <c r="G26" s="179">
        <v>3.1336545611615501</v>
      </c>
      <c r="H26" s="179">
        <v>4.6609733166845535</v>
      </c>
      <c r="I26" s="52">
        <v>6.5315016934674106E-2</v>
      </c>
      <c r="J26" s="51">
        <v>0.13063003386934821</v>
      </c>
      <c r="K26" s="53">
        <v>0.1959450508040223</v>
      </c>
      <c r="L26" s="179">
        <v>3.7024482419768994</v>
      </c>
      <c r="M26" s="179">
        <v>4.0921796358692042</v>
      </c>
    </row>
    <row r="27" spans="1:13" ht="15" customHeight="1">
      <c r="A27" s="49"/>
      <c r="B27" s="186" t="s">
        <v>218</v>
      </c>
      <c r="C27" s="178">
        <v>2.2889194189409645</v>
      </c>
      <c r="D27" s="50">
        <v>9.8148866593061199E-2</v>
      </c>
      <c r="E27" s="179">
        <v>2.0926216857548421</v>
      </c>
      <c r="F27" s="179">
        <v>2.4852171521270869</v>
      </c>
      <c r="G27" s="179">
        <v>1.9944728191617809</v>
      </c>
      <c r="H27" s="179">
        <v>2.5833660187201479</v>
      </c>
      <c r="I27" s="52">
        <v>4.2880000833962359E-2</v>
      </c>
      <c r="J27" s="51">
        <v>8.5760001667924718E-2</v>
      </c>
      <c r="K27" s="53">
        <v>0.12864000250188706</v>
      </c>
      <c r="L27" s="179">
        <v>2.1744734479939165</v>
      </c>
      <c r="M27" s="179">
        <v>2.4033653898880125</v>
      </c>
    </row>
    <row r="28" spans="1:13" ht="15" customHeight="1">
      <c r="A28" s="49"/>
      <c r="B28" s="186" t="s">
        <v>143</v>
      </c>
      <c r="C28" s="178">
        <v>0.96946726690321039</v>
      </c>
      <c r="D28" s="179">
        <v>0.10612862999934629</v>
      </c>
      <c r="E28" s="179">
        <v>0.75721000690451779</v>
      </c>
      <c r="F28" s="179">
        <v>1.181724526901903</v>
      </c>
      <c r="G28" s="179">
        <v>0.65108137690517154</v>
      </c>
      <c r="H28" s="179">
        <v>1.2878531569012492</v>
      </c>
      <c r="I28" s="52">
        <v>0.10947108130670073</v>
      </c>
      <c r="J28" s="51">
        <v>0.21894216261340146</v>
      </c>
      <c r="K28" s="53">
        <v>0.32841324392010218</v>
      </c>
      <c r="L28" s="179">
        <v>0.92099390355804989</v>
      </c>
      <c r="M28" s="179">
        <v>1.0179406302483709</v>
      </c>
    </row>
    <row r="29" spans="1:13" ht="15" customHeight="1">
      <c r="A29" s="49"/>
      <c r="B29" s="186" t="s">
        <v>144</v>
      </c>
      <c r="C29" s="178">
        <v>7.8830916968893971</v>
      </c>
      <c r="D29" s="50">
        <v>0.2502055097345241</v>
      </c>
      <c r="E29" s="179">
        <v>7.3826806774203488</v>
      </c>
      <c r="F29" s="179">
        <v>8.3835027163584446</v>
      </c>
      <c r="G29" s="179">
        <v>7.1324751676858247</v>
      </c>
      <c r="H29" s="179">
        <v>8.6337082260929687</v>
      </c>
      <c r="I29" s="52">
        <v>3.173951532661394E-2</v>
      </c>
      <c r="J29" s="51">
        <v>6.347903065322788E-2</v>
      </c>
      <c r="K29" s="53">
        <v>9.521854597984182E-2</v>
      </c>
      <c r="L29" s="179">
        <v>7.4889371120449271</v>
      </c>
      <c r="M29" s="179">
        <v>8.2772462817338663</v>
      </c>
    </row>
    <row r="30" spans="1:13" ht="15" customHeight="1">
      <c r="A30" s="49"/>
      <c r="B30" s="186" t="s">
        <v>145</v>
      </c>
      <c r="C30" s="246">
        <v>15.827857106146636</v>
      </c>
      <c r="D30" s="179">
        <v>0.60955970570186369</v>
      </c>
      <c r="E30" s="247">
        <v>14.608737694742908</v>
      </c>
      <c r="F30" s="247">
        <v>17.046976517550362</v>
      </c>
      <c r="G30" s="247">
        <v>13.999177989041044</v>
      </c>
      <c r="H30" s="247">
        <v>17.656536223252228</v>
      </c>
      <c r="I30" s="52">
        <v>3.8511827698087156E-2</v>
      </c>
      <c r="J30" s="51">
        <v>7.7023655396174312E-2</v>
      </c>
      <c r="K30" s="53">
        <v>0.11553548309426147</v>
      </c>
      <c r="L30" s="247">
        <v>15.036464250839304</v>
      </c>
      <c r="M30" s="247">
        <v>16.619249961453967</v>
      </c>
    </row>
    <row r="31" spans="1:13" ht="15" customHeight="1">
      <c r="A31" s="49"/>
      <c r="B31" s="186" t="s">
        <v>146</v>
      </c>
      <c r="C31" s="178">
        <v>3.2791077154582968</v>
      </c>
      <c r="D31" s="50">
        <v>8.0786819310309246E-2</v>
      </c>
      <c r="E31" s="179">
        <v>3.1175340768376785</v>
      </c>
      <c r="F31" s="179">
        <v>3.4406813540789152</v>
      </c>
      <c r="G31" s="179">
        <v>3.0367472575273693</v>
      </c>
      <c r="H31" s="179">
        <v>3.5214681733892244</v>
      </c>
      <c r="I31" s="52">
        <v>2.4636829991727876E-2</v>
      </c>
      <c r="J31" s="51">
        <v>4.9273659983455752E-2</v>
      </c>
      <c r="K31" s="53">
        <v>7.3910489975183624E-2</v>
      </c>
      <c r="L31" s="179">
        <v>3.1151523296853818</v>
      </c>
      <c r="M31" s="179">
        <v>3.4430631012312118</v>
      </c>
    </row>
    <row r="32" spans="1:13" ht="15" customHeight="1">
      <c r="A32" s="49"/>
      <c r="B32" s="186" t="s">
        <v>147</v>
      </c>
      <c r="C32" s="178">
        <v>1.5489839526381475</v>
      </c>
      <c r="D32" s="50">
        <v>6.0684541899138314E-2</v>
      </c>
      <c r="E32" s="179">
        <v>1.4276148688398709</v>
      </c>
      <c r="F32" s="179">
        <v>1.6703530364364241</v>
      </c>
      <c r="G32" s="179">
        <v>1.3669303269407325</v>
      </c>
      <c r="H32" s="179">
        <v>1.7310375783355625</v>
      </c>
      <c r="I32" s="52">
        <v>3.9176998441968112E-2</v>
      </c>
      <c r="J32" s="51">
        <v>7.8353996883936225E-2</v>
      </c>
      <c r="K32" s="53">
        <v>0.11753099532590433</v>
      </c>
      <c r="L32" s="179">
        <v>1.4715347550062401</v>
      </c>
      <c r="M32" s="179">
        <v>1.6264331502700549</v>
      </c>
    </row>
    <row r="33" spans="1:13" ht="15" customHeight="1">
      <c r="A33" s="49"/>
      <c r="B33" s="186" t="s">
        <v>148</v>
      </c>
      <c r="C33" s="178">
        <v>0.78628946775743991</v>
      </c>
      <c r="D33" s="50">
        <v>3.3797586287425532E-2</v>
      </c>
      <c r="E33" s="179">
        <v>0.71869429518258887</v>
      </c>
      <c r="F33" s="179">
        <v>0.85388464033229095</v>
      </c>
      <c r="G33" s="179">
        <v>0.6848967088951633</v>
      </c>
      <c r="H33" s="179">
        <v>0.88768222661971652</v>
      </c>
      <c r="I33" s="52">
        <v>4.2983643649480562E-2</v>
      </c>
      <c r="J33" s="51">
        <v>8.5967287298961123E-2</v>
      </c>
      <c r="K33" s="53">
        <v>0.12895093094844168</v>
      </c>
      <c r="L33" s="179">
        <v>0.74697499436956794</v>
      </c>
      <c r="M33" s="179">
        <v>0.82560394114531188</v>
      </c>
    </row>
    <row r="34" spans="1:13" ht="15" customHeight="1">
      <c r="A34" s="49"/>
      <c r="B34" s="186" t="s">
        <v>167</v>
      </c>
      <c r="C34" s="242">
        <v>7.6094050882435899E-2</v>
      </c>
      <c r="D34" s="50">
        <v>6.4062664373847195E-3</v>
      </c>
      <c r="E34" s="50">
        <v>6.328151800766646E-2</v>
      </c>
      <c r="F34" s="50">
        <v>8.8906583757205337E-2</v>
      </c>
      <c r="G34" s="50">
        <v>5.687525157028174E-2</v>
      </c>
      <c r="H34" s="50">
        <v>9.5312850194590057E-2</v>
      </c>
      <c r="I34" s="52">
        <v>8.418879482815679E-2</v>
      </c>
      <c r="J34" s="51">
        <v>0.16837758965631358</v>
      </c>
      <c r="K34" s="53">
        <v>0.25256638448447039</v>
      </c>
      <c r="L34" s="50">
        <v>7.2289348338314102E-2</v>
      </c>
      <c r="M34" s="50">
        <v>7.9898753426557695E-2</v>
      </c>
    </row>
    <row r="35" spans="1:13" ht="15" customHeight="1">
      <c r="A35" s="49"/>
      <c r="B35" s="186" t="s">
        <v>149</v>
      </c>
      <c r="C35" s="242">
        <v>0.39125623877190469</v>
      </c>
      <c r="D35" s="50">
        <v>1.4643776689449748E-2</v>
      </c>
      <c r="E35" s="50">
        <v>0.3619686853930052</v>
      </c>
      <c r="F35" s="50">
        <v>0.42054379215080417</v>
      </c>
      <c r="G35" s="50">
        <v>0.34732490870355542</v>
      </c>
      <c r="H35" s="50">
        <v>0.43518756884025395</v>
      </c>
      <c r="I35" s="52">
        <v>3.7427586421150474E-2</v>
      </c>
      <c r="J35" s="51">
        <v>7.4855172842300949E-2</v>
      </c>
      <c r="K35" s="53">
        <v>0.11228275926345142</v>
      </c>
      <c r="L35" s="50">
        <v>0.37169342683330947</v>
      </c>
      <c r="M35" s="50">
        <v>0.4108190507104999</v>
      </c>
    </row>
    <row r="36" spans="1:13" ht="15" customHeight="1">
      <c r="A36" s="49"/>
      <c r="B36" s="186" t="s">
        <v>150</v>
      </c>
      <c r="C36" s="178">
        <v>5.152974482717636</v>
      </c>
      <c r="D36" s="50">
        <v>0.24515728355722441</v>
      </c>
      <c r="E36" s="179">
        <v>4.6626599156031876</v>
      </c>
      <c r="F36" s="179">
        <v>5.6432890498320845</v>
      </c>
      <c r="G36" s="179">
        <v>4.4175026320459629</v>
      </c>
      <c r="H36" s="179">
        <v>5.8884463333893091</v>
      </c>
      <c r="I36" s="52">
        <v>4.7575877656574478E-2</v>
      </c>
      <c r="J36" s="51">
        <v>9.5151755313148956E-2</v>
      </c>
      <c r="K36" s="53">
        <v>0.14272763296972343</v>
      </c>
      <c r="L36" s="179">
        <v>4.8953257585817544</v>
      </c>
      <c r="M36" s="179">
        <v>5.4106232068535176</v>
      </c>
    </row>
    <row r="37" spans="1:13" ht="15" customHeight="1">
      <c r="A37" s="49"/>
      <c r="B37" s="186" t="s">
        <v>168</v>
      </c>
      <c r="C37" s="246">
        <v>12.832856177235971</v>
      </c>
      <c r="D37" s="179">
        <v>1.0075644914554553</v>
      </c>
      <c r="E37" s="247">
        <v>10.817727194325061</v>
      </c>
      <c r="F37" s="247">
        <v>14.847985160146882</v>
      </c>
      <c r="G37" s="247">
        <v>9.8101627028696043</v>
      </c>
      <c r="H37" s="247">
        <v>15.855549651602338</v>
      </c>
      <c r="I37" s="52">
        <v>7.8514438059608296E-2</v>
      </c>
      <c r="J37" s="51">
        <v>0.15702887611921659</v>
      </c>
      <c r="K37" s="53">
        <v>0.2355433141788249</v>
      </c>
      <c r="L37" s="247">
        <v>12.191213368374173</v>
      </c>
      <c r="M37" s="247">
        <v>13.474498986097769</v>
      </c>
    </row>
    <row r="38" spans="1:13" ht="15" customHeight="1">
      <c r="A38" s="49"/>
      <c r="B38" s="186" t="s">
        <v>151</v>
      </c>
      <c r="C38" s="178">
        <v>0.34037739131740025</v>
      </c>
      <c r="D38" s="50">
        <v>2.5952843456174247E-2</v>
      </c>
      <c r="E38" s="179">
        <v>0.28847170440505177</v>
      </c>
      <c r="F38" s="179">
        <v>0.39228307822974873</v>
      </c>
      <c r="G38" s="179">
        <v>0.2625188609488775</v>
      </c>
      <c r="H38" s="179">
        <v>0.418235921685923</v>
      </c>
      <c r="I38" s="52">
        <v>7.6247260006682846E-2</v>
      </c>
      <c r="J38" s="51">
        <v>0.15249452001336569</v>
      </c>
      <c r="K38" s="53">
        <v>0.22874178002004852</v>
      </c>
      <c r="L38" s="179">
        <v>0.32335852175153024</v>
      </c>
      <c r="M38" s="179">
        <v>0.35739626088327026</v>
      </c>
    </row>
    <row r="39" spans="1:13" ht="15" customHeight="1">
      <c r="A39" s="49"/>
      <c r="B39" s="186" t="s">
        <v>152</v>
      </c>
      <c r="C39" s="178">
        <v>3.7920407984899116</v>
      </c>
      <c r="D39" s="50">
        <v>0.10961601776196987</v>
      </c>
      <c r="E39" s="179">
        <v>3.5728087629659719</v>
      </c>
      <c r="F39" s="179">
        <v>4.0112728340138517</v>
      </c>
      <c r="G39" s="179">
        <v>3.4631927452040019</v>
      </c>
      <c r="H39" s="179">
        <v>4.1208888517758213</v>
      </c>
      <c r="I39" s="52">
        <v>2.8906866668106997E-2</v>
      </c>
      <c r="J39" s="51">
        <v>5.7813733336213993E-2</v>
      </c>
      <c r="K39" s="53">
        <v>8.6720600004320997E-2</v>
      </c>
      <c r="L39" s="179">
        <v>3.6024387585654161</v>
      </c>
      <c r="M39" s="179">
        <v>3.9816428384144071</v>
      </c>
    </row>
    <row r="40" spans="1:13" ht="15" customHeight="1">
      <c r="A40" s="49"/>
      <c r="B40" s="186" t="s">
        <v>153</v>
      </c>
      <c r="C40" s="242">
        <v>0.13475321246004557</v>
      </c>
      <c r="D40" s="50">
        <v>4.779720587191452E-3</v>
      </c>
      <c r="E40" s="50">
        <v>0.12519377128566267</v>
      </c>
      <c r="F40" s="50">
        <v>0.14431265363442847</v>
      </c>
      <c r="G40" s="50">
        <v>0.12041405069847122</v>
      </c>
      <c r="H40" s="50">
        <v>0.14909237422161992</v>
      </c>
      <c r="I40" s="52">
        <v>3.5470179151451717E-2</v>
      </c>
      <c r="J40" s="51">
        <v>7.0940358302903433E-2</v>
      </c>
      <c r="K40" s="53">
        <v>0.10641053745435515</v>
      </c>
      <c r="L40" s="50">
        <v>0.1280155518370433</v>
      </c>
      <c r="M40" s="50">
        <v>0.14149087308304784</v>
      </c>
    </row>
    <row r="41" spans="1:13" ht="15" customHeight="1">
      <c r="A41" s="49"/>
      <c r="B41" s="186" t="s">
        <v>169</v>
      </c>
      <c r="C41" s="178">
        <v>2.2660705329465185</v>
      </c>
      <c r="D41" s="50">
        <v>0.15390902590205313</v>
      </c>
      <c r="E41" s="179">
        <v>1.9582524811424122</v>
      </c>
      <c r="F41" s="179">
        <v>2.573888584750625</v>
      </c>
      <c r="G41" s="179">
        <v>1.804343455240359</v>
      </c>
      <c r="H41" s="179">
        <v>2.727797610652678</v>
      </c>
      <c r="I41" s="52">
        <v>6.7918903522358076E-2</v>
      </c>
      <c r="J41" s="51">
        <v>0.13583780704471615</v>
      </c>
      <c r="K41" s="53">
        <v>0.20375671056707423</v>
      </c>
      <c r="L41" s="179">
        <v>2.1527670062991926</v>
      </c>
      <c r="M41" s="179">
        <v>2.3793740595938444</v>
      </c>
    </row>
    <row r="42" spans="1:13" ht="15" customHeight="1">
      <c r="A42" s="49"/>
      <c r="B42" s="186" t="s">
        <v>170</v>
      </c>
      <c r="C42" s="178">
        <v>1.8697493246734982</v>
      </c>
      <c r="D42" s="50">
        <v>5.0924278170344055E-2</v>
      </c>
      <c r="E42" s="179">
        <v>1.7679007683328101</v>
      </c>
      <c r="F42" s="179">
        <v>1.9715978810141863</v>
      </c>
      <c r="G42" s="179">
        <v>1.716976490162466</v>
      </c>
      <c r="H42" s="179">
        <v>2.0225221591845304</v>
      </c>
      <c r="I42" s="52">
        <v>2.7235885312720528E-2</v>
      </c>
      <c r="J42" s="51">
        <v>5.4471770625441056E-2</v>
      </c>
      <c r="K42" s="53">
        <v>8.170765593816158E-2</v>
      </c>
      <c r="L42" s="179">
        <v>1.7762618584398233</v>
      </c>
      <c r="M42" s="179">
        <v>1.9632367909071731</v>
      </c>
    </row>
    <row r="43" spans="1:13" ht="15" customHeight="1">
      <c r="A43" s="49"/>
      <c r="B43" s="186" t="s">
        <v>171</v>
      </c>
      <c r="C43" s="178">
        <v>3.4022206718258738</v>
      </c>
      <c r="D43" s="50">
        <v>0.13852848724644137</v>
      </c>
      <c r="E43" s="179">
        <v>3.125163697332991</v>
      </c>
      <c r="F43" s="179">
        <v>3.6792776463187566</v>
      </c>
      <c r="G43" s="179">
        <v>2.9866352100865496</v>
      </c>
      <c r="H43" s="179">
        <v>3.817806133565198</v>
      </c>
      <c r="I43" s="52">
        <v>4.0717078816670971E-2</v>
      </c>
      <c r="J43" s="51">
        <v>8.1434157633341941E-2</v>
      </c>
      <c r="K43" s="53">
        <v>0.12215123645001291</v>
      </c>
      <c r="L43" s="179">
        <v>3.2321096382345802</v>
      </c>
      <c r="M43" s="179">
        <v>3.5723317054171675</v>
      </c>
    </row>
    <row r="44" spans="1:13" ht="15" customHeight="1">
      <c r="A44" s="49"/>
      <c r="B44" s="186" t="s">
        <v>154</v>
      </c>
      <c r="C44" s="178">
        <v>8.4372209707458801</v>
      </c>
      <c r="D44" s="50">
        <v>0.13952740235231009</v>
      </c>
      <c r="E44" s="179">
        <v>8.1581661660412603</v>
      </c>
      <c r="F44" s="179">
        <v>8.7162757754504998</v>
      </c>
      <c r="G44" s="179">
        <v>8.0186387636889496</v>
      </c>
      <c r="H44" s="179">
        <v>8.8558031778028106</v>
      </c>
      <c r="I44" s="52">
        <v>1.6537127904565876E-2</v>
      </c>
      <c r="J44" s="51">
        <v>3.3074255809131752E-2</v>
      </c>
      <c r="K44" s="53">
        <v>4.9611383713697624E-2</v>
      </c>
      <c r="L44" s="179">
        <v>8.0153599222085852</v>
      </c>
      <c r="M44" s="179">
        <v>8.859082019283175</v>
      </c>
    </row>
    <row r="45" spans="1:13" ht="15" customHeight="1">
      <c r="A45" s="49"/>
      <c r="B45" s="186" t="s">
        <v>172</v>
      </c>
      <c r="C45" s="250">
        <v>89.782321713623375</v>
      </c>
      <c r="D45" s="247">
        <v>3.6161154707672623</v>
      </c>
      <c r="E45" s="251">
        <v>82.550090772088851</v>
      </c>
      <c r="F45" s="251">
        <v>97.0145526551579</v>
      </c>
      <c r="G45" s="251">
        <v>78.933975301321595</v>
      </c>
      <c r="H45" s="251">
        <v>100.63066812592515</v>
      </c>
      <c r="I45" s="52">
        <v>4.0276475387899899E-2</v>
      </c>
      <c r="J45" s="51">
        <v>8.0552950775799798E-2</v>
      </c>
      <c r="K45" s="53">
        <v>0.1208294261636997</v>
      </c>
      <c r="L45" s="251">
        <v>85.2932056279422</v>
      </c>
      <c r="M45" s="251">
        <v>94.27143779930455</v>
      </c>
    </row>
    <row r="46" spans="1:13" ht="15" customHeight="1">
      <c r="A46" s="49"/>
      <c r="B46" s="186" t="s">
        <v>173</v>
      </c>
      <c r="C46" s="242">
        <v>4.1196211118450329E-2</v>
      </c>
      <c r="D46" s="50">
        <v>1.1788323709116338E-3</v>
      </c>
      <c r="E46" s="50">
        <v>3.8838546376627064E-2</v>
      </c>
      <c r="F46" s="50">
        <v>4.3553875860273594E-2</v>
      </c>
      <c r="G46" s="50">
        <v>3.7659714005715425E-2</v>
      </c>
      <c r="H46" s="50">
        <v>4.4732708231185234E-2</v>
      </c>
      <c r="I46" s="52">
        <v>2.8615067718780487E-2</v>
      </c>
      <c r="J46" s="51">
        <v>5.7230135437560975E-2</v>
      </c>
      <c r="K46" s="53">
        <v>8.5845203156341462E-2</v>
      </c>
      <c r="L46" s="50">
        <v>3.9136400562527811E-2</v>
      </c>
      <c r="M46" s="50">
        <v>4.3256021674372848E-2</v>
      </c>
    </row>
    <row r="47" spans="1:13" ht="15" customHeight="1">
      <c r="A47" s="49"/>
      <c r="B47" s="186" t="s">
        <v>174</v>
      </c>
      <c r="C47" s="246">
        <v>18.503882041388874</v>
      </c>
      <c r="D47" s="179">
        <v>1.0987712118439679</v>
      </c>
      <c r="E47" s="247">
        <v>16.306339617700939</v>
      </c>
      <c r="F47" s="247">
        <v>20.701424465076808</v>
      </c>
      <c r="G47" s="247">
        <v>15.20756840585697</v>
      </c>
      <c r="H47" s="247">
        <v>21.800195676920776</v>
      </c>
      <c r="I47" s="52">
        <v>5.9380578053095705E-2</v>
      </c>
      <c r="J47" s="51">
        <v>0.11876115610619141</v>
      </c>
      <c r="K47" s="53">
        <v>0.17814173415928711</v>
      </c>
      <c r="L47" s="247">
        <v>17.57868793931943</v>
      </c>
      <c r="M47" s="247">
        <v>19.429076143458317</v>
      </c>
    </row>
    <row r="48" spans="1:13" s="48" customFormat="1" ht="15" customHeight="1">
      <c r="A48" s="49"/>
      <c r="B48" s="186" t="s">
        <v>155</v>
      </c>
      <c r="C48" s="178">
        <v>1.7381805963079959</v>
      </c>
      <c r="D48" s="50">
        <v>5.9195368280838503E-2</v>
      </c>
      <c r="E48" s="179">
        <v>1.6197898597463189</v>
      </c>
      <c r="F48" s="179">
        <v>1.8565713328696729</v>
      </c>
      <c r="G48" s="179">
        <v>1.5605944914654803</v>
      </c>
      <c r="H48" s="179">
        <v>1.9157667011505115</v>
      </c>
      <c r="I48" s="52">
        <v>3.4055936653862758E-2</v>
      </c>
      <c r="J48" s="51">
        <v>6.8111873307725515E-2</v>
      </c>
      <c r="K48" s="53">
        <v>0.10216780996158828</v>
      </c>
      <c r="L48" s="179">
        <v>1.6512715664925961</v>
      </c>
      <c r="M48" s="179">
        <v>1.8250896261233958</v>
      </c>
    </row>
    <row r="49" spans="1:13" ht="15" customHeight="1">
      <c r="A49" s="49"/>
      <c r="B49" s="186" t="s">
        <v>156</v>
      </c>
      <c r="C49" s="246">
        <v>11.550375359575172</v>
      </c>
      <c r="D49" s="179">
        <v>0.58987326226562364</v>
      </c>
      <c r="E49" s="247">
        <v>10.370628835043926</v>
      </c>
      <c r="F49" s="247">
        <v>12.730121884106419</v>
      </c>
      <c r="G49" s="247">
        <v>9.7807555727783004</v>
      </c>
      <c r="H49" s="247">
        <v>13.319995146372044</v>
      </c>
      <c r="I49" s="52">
        <v>5.1069618423839641E-2</v>
      </c>
      <c r="J49" s="51">
        <v>0.10213923684767928</v>
      </c>
      <c r="K49" s="53">
        <v>0.15320885527151892</v>
      </c>
      <c r="L49" s="247">
        <v>10.972856591596413</v>
      </c>
      <c r="M49" s="247">
        <v>12.127894127553931</v>
      </c>
    </row>
    <row r="50" spans="1:13" ht="15" customHeight="1">
      <c r="A50" s="49"/>
      <c r="B50" s="186" t="s">
        <v>219</v>
      </c>
      <c r="C50" s="242">
        <v>2.190909090909091E-3</v>
      </c>
      <c r="D50" s="50">
        <v>5.412077643159207E-4</v>
      </c>
      <c r="E50" s="50">
        <v>1.1084935622772496E-3</v>
      </c>
      <c r="F50" s="50">
        <v>3.2733246195409326E-3</v>
      </c>
      <c r="G50" s="50">
        <v>5.672857979613288E-4</v>
      </c>
      <c r="H50" s="50">
        <v>3.8145323838568532E-3</v>
      </c>
      <c r="I50" s="52">
        <v>0.24702429076660279</v>
      </c>
      <c r="J50" s="51">
        <v>0.49404858153320558</v>
      </c>
      <c r="K50" s="53">
        <v>0.74107287229980834</v>
      </c>
      <c r="L50" s="50">
        <v>2.0813636363636364E-3</v>
      </c>
      <c r="M50" s="50">
        <v>2.3004545454545456E-3</v>
      </c>
    </row>
    <row r="51" spans="1:13" ht="15" customHeight="1">
      <c r="A51" s="49"/>
      <c r="B51" s="186" t="s">
        <v>220</v>
      </c>
      <c r="C51" s="242">
        <v>0.29432651081115746</v>
      </c>
      <c r="D51" s="50">
        <v>1.4646232338168001E-2</v>
      </c>
      <c r="E51" s="50">
        <v>0.26503404613482145</v>
      </c>
      <c r="F51" s="50">
        <v>0.32361897548749347</v>
      </c>
      <c r="G51" s="50">
        <v>0.25038781379665348</v>
      </c>
      <c r="H51" s="50">
        <v>0.33826520782566144</v>
      </c>
      <c r="I51" s="52">
        <v>4.9761852229360186E-2</v>
      </c>
      <c r="J51" s="51">
        <v>9.9523704458720372E-2</v>
      </c>
      <c r="K51" s="53">
        <v>0.14928555668808055</v>
      </c>
      <c r="L51" s="50">
        <v>0.27961018527059961</v>
      </c>
      <c r="M51" s="50">
        <v>0.30904283635171531</v>
      </c>
    </row>
    <row r="52" spans="1:13" ht="15" customHeight="1">
      <c r="A52" s="49"/>
      <c r="B52" s="186" t="s">
        <v>221</v>
      </c>
      <c r="C52" s="178">
        <v>1.8328204140306628</v>
      </c>
      <c r="D52" s="179">
        <v>0.21046873914563835</v>
      </c>
      <c r="E52" s="179">
        <v>1.4118829357393861</v>
      </c>
      <c r="F52" s="179">
        <v>2.2537578923219392</v>
      </c>
      <c r="G52" s="179">
        <v>1.2014141965937477</v>
      </c>
      <c r="H52" s="179">
        <v>2.4642266314675778</v>
      </c>
      <c r="I52" s="52">
        <v>0.11483325782190751</v>
      </c>
      <c r="J52" s="51">
        <v>0.22966651564381502</v>
      </c>
      <c r="K52" s="53">
        <v>0.34449977346572253</v>
      </c>
      <c r="L52" s="179">
        <v>1.7411793933291295</v>
      </c>
      <c r="M52" s="179">
        <v>1.924461434732196</v>
      </c>
    </row>
    <row r="53" spans="1:13" ht="15" customHeight="1">
      <c r="A53" s="49"/>
      <c r="B53" s="186" t="s">
        <v>175</v>
      </c>
      <c r="C53" s="246">
        <v>39.711412633116012</v>
      </c>
      <c r="D53" s="179">
        <v>1.6120631273131489</v>
      </c>
      <c r="E53" s="247">
        <v>36.487286378489713</v>
      </c>
      <c r="F53" s="247">
        <v>42.935538887742311</v>
      </c>
      <c r="G53" s="247">
        <v>34.875223251176564</v>
      </c>
      <c r="H53" s="247">
        <v>44.54760201505546</v>
      </c>
      <c r="I53" s="52">
        <v>4.0594454350103441E-2</v>
      </c>
      <c r="J53" s="51">
        <v>8.1188908700206883E-2</v>
      </c>
      <c r="K53" s="53">
        <v>0.12178336305031032</v>
      </c>
      <c r="L53" s="247">
        <v>37.725842001460208</v>
      </c>
      <c r="M53" s="247">
        <v>41.696983264771816</v>
      </c>
    </row>
    <row r="54" spans="1:13" ht="15" customHeight="1">
      <c r="A54" s="49"/>
      <c r="B54" s="186" t="s">
        <v>157</v>
      </c>
      <c r="C54" s="178">
        <v>2.5803430221541404</v>
      </c>
      <c r="D54" s="50">
        <v>0.10116770813910464</v>
      </c>
      <c r="E54" s="179">
        <v>2.378007605875931</v>
      </c>
      <c r="F54" s="179">
        <v>2.7826784384323497</v>
      </c>
      <c r="G54" s="179">
        <v>2.2768398977368265</v>
      </c>
      <c r="H54" s="179">
        <v>2.8838461465714542</v>
      </c>
      <c r="I54" s="52">
        <v>3.9207077225975599E-2</v>
      </c>
      <c r="J54" s="51">
        <v>7.8414154451951198E-2</v>
      </c>
      <c r="K54" s="53">
        <v>0.11762123167792679</v>
      </c>
      <c r="L54" s="179">
        <v>2.4513258710464334</v>
      </c>
      <c r="M54" s="179">
        <v>2.7093601732618473</v>
      </c>
    </row>
    <row r="55" spans="1:13" ht="15" customHeight="1">
      <c r="A55" s="49"/>
      <c r="B55" s="186" t="s">
        <v>176</v>
      </c>
      <c r="C55" s="178">
        <v>0.9540750950171708</v>
      </c>
      <c r="D55" s="179">
        <v>0.10181131753277302</v>
      </c>
      <c r="E55" s="179">
        <v>0.7504524599516248</v>
      </c>
      <c r="F55" s="179">
        <v>1.1576977300827169</v>
      </c>
      <c r="G55" s="179">
        <v>0.64864114241885173</v>
      </c>
      <c r="H55" s="179">
        <v>1.2595090476154898</v>
      </c>
      <c r="I55" s="52">
        <v>0.10671205868856758</v>
      </c>
      <c r="J55" s="51">
        <v>0.21342411737713515</v>
      </c>
      <c r="K55" s="53">
        <v>0.32013617606570272</v>
      </c>
      <c r="L55" s="179">
        <v>0.90637134026631228</v>
      </c>
      <c r="M55" s="179">
        <v>1.0017788497680293</v>
      </c>
    </row>
    <row r="56" spans="1:13" ht="15" customHeight="1">
      <c r="A56" s="49"/>
      <c r="B56" s="186" t="s">
        <v>158</v>
      </c>
      <c r="C56" s="250">
        <v>211.82041354879448</v>
      </c>
      <c r="D56" s="251">
        <v>9.3276850100837461</v>
      </c>
      <c r="E56" s="251">
        <v>193.165043528627</v>
      </c>
      <c r="F56" s="251">
        <v>230.47578356896196</v>
      </c>
      <c r="G56" s="251">
        <v>183.83735851854323</v>
      </c>
      <c r="H56" s="251">
        <v>239.80346857904573</v>
      </c>
      <c r="I56" s="52">
        <v>4.4035817199153192E-2</v>
      </c>
      <c r="J56" s="51">
        <v>8.8071634398306384E-2</v>
      </c>
      <c r="K56" s="53">
        <v>0.13210745159745957</v>
      </c>
      <c r="L56" s="251">
        <v>201.22939287135475</v>
      </c>
      <c r="M56" s="251">
        <v>222.41143422623421</v>
      </c>
    </row>
    <row r="57" spans="1:13" ht="15" customHeight="1">
      <c r="A57" s="49"/>
      <c r="B57" s="186" t="s">
        <v>177</v>
      </c>
      <c r="C57" s="178">
        <v>0.22790234423904332</v>
      </c>
      <c r="D57" s="50">
        <v>1.1229717489124335E-2</v>
      </c>
      <c r="E57" s="179">
        <v>0.20544290926079464</v>
      </c>
      <c r="F57" s="179">
        <v>0.25036177921729197</v>
      </c>
      <c r="G57" s="179">
        <v>0.19421319177167032</v>
      </c>
      <c r="H57" s="179">
        <v>0.26159149670641635</v>
      </c>
      <c r="I57" s="52">
        <v>4.9274251770511208E-2</v>
      </c>
      <c r="J57" s="51">
        <v>9.8548503541022417E-2</v>
      </c>
      <c r="K57" s="53">
        <v>0.14782275531153363</v>
      </c>
      <c r="L57" s="179">
        <v>0.21650722702709116</v>
      </c>
      <c r="M57" s="179">
        <v>0.23929746145099548</v>
      </c>
    </row>
    <row r="58" spans="1:13" ht="15" customHeight="1">
      <c r="A58" s="49"/>
      <c r="B58" s="186" t="s">
        <v>159</v>
      </c>
      <c r="C58" s="178">
        <v>0.57521951642941149</v>
      </c>
      <c r="D58" s="50">
        <v>5.5876764413077096E-2</v>
      </c>
      <c r="E58" s="179">
        <v>0.4634659876032573</v>
      </c>
      <c r="F58" s="179">
        <v>0.68697304525556568</v>
      </c>
      <c r="G58" s="179">
        <v>0.40758922319018021</v>
      </c>
      <c r="H58" s="179">
        <v>0.74284980966864278</v>
      </c>
      <c r="I58" s="52">
        <v>9.7139896712690993E-2</v>
      </c>
      <c r="J58" s="51">
        <v>0.19427979342538199</v>
      </c>
      <c r="K58" s="53">
        <v>0.29141969013807301</v>
      </c>
      <c r="L58" s="179">
        <v>0.54645854060794097</v>
      </c>
      <c r="M58" s="179">
        <v>0.60398049225088202</v>
      </c>
    </row>
    <row r="59" spans="1:13" ht="15" customHeight="1">
      <c r="A59" s="49"/>
      <c r="B59" s="186" t="s">
        <v>222</v>
      </c>
      <c r="C59" s="178">
        <v>0.11870212126351852</v>
      </c>
      <c r="D59" s="179">
        <v>2.6563002403287541E-2</v>
      </c>
      <c r="E59" s="179">
        <v>6.5576116456943445E-2</v>
      </c>
      <c r="F59" s="179">
        <v>0.1718281260700936</v>
      </c>
      <c r="G59" s="179">
        <v>3.9013114053655901E-2</v>
      </c>
      <c r="H59" s="179">
        <v>0.19839112847338114</v>
      </c>
      <c r="I59" s="52">
        <v>0.22377866646812247</v>
      </c>
      <c r="J59" s="51">
        <v>0.44755733293624494</v>
      </c>
      <c r="K59" s="53">
        <v>0.67133599940436739</v>
      </c>
      <c r="L59" s="179">
        <v>0.11276701520034259</v>
      </c>
      <c r="M59" s="179">
        <v>0.12463722732669445</v>
      </c>
    </row>
    <row r="60" spans="1:13" ht="15" customHeight="1">
      <c r="A60" s="49"/>
      <c r="B60" s="186" t="s">
        <v>160</v>
      </c>
      <c r="C60" s="178">
        <v>0.89702682347663609</v>
      </c>
      <c r="D60" s="50">
        <v>5.5396754183020307E-2</v>
      </c>
      <c r="E60" s="179">
        <v>0.78623331511059547</v>
      </c>
      <c r="F60" s="179">
        <v>1.0078203318426766</v>
      </c>
      <c r="G60" s="179">
        <v>0.73083656092757521</v>
      </c>
      <c r="H60" s="179">
        <v>1.0632170860256971</v>
      </c>
      <c r="I60" s="52">
        <v>6.1755961731798946E-2</v>
      </c>
      <c r="J60" s="51">
        <v>0.12351192346359789</v>
      </c>
      <c r="K60" s="53">
        <v>0.18526788519539683</v>
      </c>
      <c r="L60" s="179">
        <v>0.85217548230280427</v>
      </c>
      <c r="M60" s="179">
        <v>0.94187816465046792</v>
      </c>
    </row>
    <row r="61" spans="1:13" ht="15" customHeight="1">
      <c r="A61" s="49"/>
      <c r="B61" s="186" t="s">
        <v>161</v>
      </c>
      <c r="C61" s="242">
        <v>0.61742257984906157</v>
      </c>
      <c r="D61" s="50">
        <v>3.0638144552027104E-2</v>
      </c>
      <c r="E61" s="50">
        <v>0.55614629074500732</v>
      </c>
      <c r="F61" s="50">
        <v>0.67869886895311582</v>
      </c>
      <c r="G61" s="50">
        <v>0.52550814619298025</v>
      </c>
      <c r="H61" s="50">
        <v>0.70933701350514289</v>
      </c>
      <c r="I61" s="52">
        <v>4.9622649951540594E-2</v>
      </c>
      <c r="J61" s="51">
        <v>9.9245299903081188E-2</v>
      </c>
      <c r="K61" s="53">
        <v>0.14886794985462179</v>
      </c>
      <c r="L61" s="50">
        <v>0.58655145085660854</v>
      </c>
      <c r="M61" s="50">
        <v>0.6482937088415146</v>
      </c>
    </row>
    <row r="62" spans="1:13" ht="15" customHeight="1">
      <c r="A62" s="49"/>
      <c r="B62" s="186" t="s">
        <v>178</v>
      </c>
      <c r="C62" s="178">
        <v>0.17839170089391049</v>
      </c>
      <c r="D62" s="50">
        <v>1.1939328693678222E-2</v>
      </c>
      <c r="E62" s="179">
        <v>0.15451304350655404</v>
      </c>
      <c r="F62" s="179">
        <v>0.20227035828126694</v>
      </c>
      <c r="G62" s="179">
        <v>0.14257371481287584</v>
      </c>
      <c r="H62" s="179">
        <v>0.21420968697494513</v>
      </c>
      <c r="I62" s="52">
        <v>6.6927601642065945E-2</v>
      </c>
      <c r="J62" s="51">
        <v>0.13385520328413189</v>
      </c>
      <c r="K62" s="53">
        <v>0.20078280492619782</v>
      </c>
      <c r="L62" s="179">
        <v>0.16947211584921495</v>
      </c>
      <c r="M62" s="179">
        <v>0.18731128593860602</v>
      </c>
    </row>
    <row r="63" spans="1:13" ht="15" customHeight="1">
      <c r="A63" s="49"/>
      <c r="B63" s="186" t="s">
        <v>162</v>
      </c>
      <c r="C63" s="178">
        <v>0.31578319171568509</v>
      </c>
      <c r="D63" s="50">
        <v>1.9713769784158293E-2</v>
      </c>
      <c r="E63" s="179">
        <v>0.27635565214736851</v>
      </c>
      <c r="F63" s="179">
        <v>0.35521073128400166</v>
      </c>
      <c r="G63" s="179">
        <v>0.25664188236321023</v>
      </c>
      <c r="H63" s="179">
        <v>0.37492450106815994</v>
      </c>
      <c r="I63" s="52">
        <v>6.2428179527387752E-2</v>
      </c>
      <c r="J63" s="51">
        <v>0.1248563590547755</v>
      </c>
      <c r="K63" s="53">
        <v>0.18728453858216326</v>
      </c>
      <c r="L63" s="179">
        <v>0.29999403212990083</v>
      </c>
      <c r="M63" s="179">
        <v>0.33157235130146934</v>
      </c>
    </row>
    <row r="64" spans="1:13" ht="15" customHeight="1">
      <c r="A64" s="49"/>
      <c r="B64" s="186" t="s">
        <v>135</v>
      </c>
      <c r="C64" s="178">
        <v>0.26115435592900726</v>
      </c>
      <c r="D64" s="179">
        <v>4.1081500085991381E-2</v>
      </c>
      <c r="E64" s="179">
        <v>0.17899135575702452</v>
      </c>
      <c r="F64" s="179">
        <v>0.34331735610099001</v>
      </c>
      <c r="G64" s="179">
        <v>0.13790985567103312</v>
      </c>
      <c r="H64" s="179">
        <v>0.38439885618698144</v>
      </c>
      <c r="I64" s="52">
        <v>0.15730735158466613</v>
      </c>
      <c r="J64" s="51">
        <v>0.31461470316933227</v>
      </c>
      <c r="K64" s="53">
        <v>0.4719220547539984</v>
      </c>
      <c r="L64" s="179">
        <v>0.24809663813255689</v>
      </c>
      <c r="M64" s="179">
        <v>0.27421207372545764</v>
      </c>
    </row>
    <row r="65" spans="1:13" ht="15" customHeight="1">
      <c r="A65" s="49"/>
      <c r="B65" s="186" t="s">
        <v>179</v>
      </c>
      <c r="C65" s="250">
        <v>274.74926386010895</v>
      </c>
      <c r="D65" s="251">
        <v>8.0699310748518833</v>
      </c>
      <c r="E65" s="251">
        <v>258.60940171040517</v>
      </c>
      <c r="F65" s="251">
        <v>290.88912600981274</v>
      </c>
      <c r="G65" s="251">
        <v>250.5394706355533</v>
      </c>
      <c r="H65" s="251">
        <v>298.95905708466461</v>
      </c>
      <c r="I65" s="52">
        <v>2.9371984337547709E-2</v>
      </c>
      <c r="J65" s="51">
        <v>5.8743968675095418E-2</v>
      </c>
      <c r="K65" s="53">
        <v>8.8115953012643133E-2</v>
      </c>
      <c r="L65" s="251">
        <v>261.0118006671035</v>
      </c>
      <c r="M65" s="251">
        <v>288.48672705311441</v>
      </c>
    </row>
    <row r="66" spans="1:13" ht="15" customHeight="1">
      <c r="A66" s="49"/>
      <c r="B66" s="186" t="s">
        <v>223</v>
      </c>
      <c r="C66" s="246">
        <v>19.9102097845314</v>
      </c>
      <c r="D66" s="179">
        <v>0.86746997718325836</v>
      </c>
      <c r="E66" s="247">
        <v>18.175269830164883</v>
      </c>
      <c r="F66" s="247">
        <v>21.645149738897917</v>
      </c>
      <c r="G66" s="247">
        <v>17.307799852981624</v>
      </c>
      <c r="H66" s="247">
        <v>22.512619716081176</v>
      </c>
      <c r="I66" s="52">
        <v>4.3569102815642427E-2</v>
      </c>
      <c r="J66" s="51">
        <v>8.7138205631284854E-2</v>
      </c>
      <c r="K66" s="53">
        <v>0.13070730844692729</v>
      </c>
      <c r="L66" s="247">
        <v>18.914699295304828</v>
      </c>
      <c r="M66" s="247">
        <v>20.905720273757971</v>
      </c>
    </row>
    <row r="67" spans="1:13" ht="15" customHeight="1">
      <c r="A67" s="49"/>
      <c r="B67" s="186" t="s">
        <v>163</v>
      </c>
      <c r="C67" s="246">
        <v>19.897746633388536</v>
      </c>
      <c r="D67" s="179">
        <v>0.72729834998919896</v>
      </c>
      <c r="E67" s="247">
        <v>18.443149933410137</v>
      </c>
      <c r="F67" s="247">
        <v>21.352343333366935</v>
      </c>
      <c r="G67" s="247">
        <v>17.715851583420939</v>
      </c>
      <c r="H67" s="247">
        <v>22.079641683356133</v>
      </c>
      <c r="I67" s="52">
        <v>3.6551794702661858E-2</v>
      </c>
      <c r="J67" s="51">
        <v>7.3103589405323716E-2</v>
      </c>
      <c r="K67" s="53">
        <v>0.10965538410798557</v>
      </c>
      <c r="L67" s="247">
        <v>18.902859301719108</v>
      </c>
      <c r="M67" s="247">
        <v>20.892633965057964</v>
      </c>
    </row>
    <row r="68" spans="1:13" ht="15" customHeight="1">
      <c r="A68" s="49"/>
      <c r="B68" s="186" t="s">
        <v>164</v>
      </c>
      <c r="C68" s="178">
        <v>2.2014869871695137</v>
      </c>
      <c r="D68" s="50">
        <v>8.7079050615363252E-2</v>
      </c>
      <c r="E68" s="179">
        <v>2.027328885938787</v>
      </c>
      <c r="F68" s="179">
        <v>2.3756450884002405</v>
      </c>
      <c r="G68" s="179">
        <v>1.9402498353234239</v>
      </c>
      <c r="H68" s="179">
        <v>2.4627241390156036</v>
      </c>
      <c r="I68" s="52">
        <v>3.9554651525477401E-2</v>
      </c>
      <c r="J68" s="51">
        <v>7.9109303050954802E-2</v>
      </c>
      <c r="K68" s="53">
        <v>0.1186639545764322</v>
      </c>
      <c r="L68" s="179">
        <v>2.0914126378110383</v>
      </c>
      <c r="M68" s="179">
        <v>2.3115613365279892</v>
      </c>
    </row>
    <row r="69" spans="1:13" ht="15" customHeight="1">
      <c r="A69" s="49"/>
      <c r="B69" s="186" t="s">
        <v>180</v>
      </c>
      <c r="C69" s="250">
        <v>129.25675598993217</v>
      </c>
      <c r="D69" s="251">
        <v>6.2939759654371361</v>
      </c>
      <c r="E69" s="251">
        <v>116.6688040590579</v>
      </c>
      <c r="F69" s="251">
        <v>141.84470792080646</v>
      </c>
      <c r="G69" s="251">
        <v>110.37482809362076</v>
      </c>
      <c r="H69" s="251">
        <v>148.1386838862436</v>
      </c>
      <c r="I69" s="52">
        <v>4.8693593748611291E-2</v>
      </c>
      <c r="J69" s="51">
        <v>9.7387187497222583E-2</v>
      </c>
      <c r="K69" s="53">
        <v>0.14608078124583387</v>
      </c>
      <c r="L69" s="251">
        <v>122.79391819043556</v>
      </c>
      <c r="M69" s="251">
        <v>135.71959378942879</v>
      </c>
    </row>
    <row r="70" spans="1:13" ht="15" customHeight="1">
      <c r="A70" s="49"/>
      <c r="B70" s="186" t="s">
        <v>184</v>
      </c>
      <c r="C70" s="246">
        <v>48.978537302376438</v>
      </c>
      <c r="D70" s="179">
        <v>3.9786341724626979</v>
      </c>
      <c r="E70" s="247">
        <v>41.021268957451042</v>
      </c>
      <c r="F70" s="247">
        <v>56.935805647301834</v>
      </c>
      <c r="G70" s="247">
        <v>37.042634784988344</v>
      </c>
      <c r="H70" s="247">
        <v>60.914439819764532</v>
      </c>
      <c r="I70" s="52">
        <v>8.1232196623186106E-2</v>
      </c>
      <c r="J70" s="51">
        <v>0.16246439324637221</v>
      </c>
      <c r="K70" s="53">
        <v>0.24369658986955833</v>
      </c>
      <c r="L70" s="247">
        <v>46.529610437257617</v>
      </c>
      <c r="M70" s="247">
        <v>51.427464167495259</v>
      </c>
    </row>
    <row r="71" spans="1:13" ht="15" customHeight="1">
      <c r="A71" s="49"/>
      <c r="B71" s="40" t="s">
        <v>205</v>
      </c>
      <c r="C71" s="176"/>
      <c r="D71" s="187"/>
      <c r="E71" s="189"/>
      <c r="F71" s="189"/>
      <c r="G71" s="189"/>
      <c r="H71" s="189"/>
      <c r="I71" s="188"/>
      <c r="J71" s="188"/>
      <c r="K71" s="188"/>
      <c r="L71" s="189"/>
      <c r="M71" s="190"/>
    </row>
    <row r="72" spans="1:13" ht="15" customHeight="1">
      <c r="A72" s="49"/>
      <c r="B72" s="186" t="s">
        <v>213</v>
      </c>
      <c r="C72" s="242">
        <v>0.89832388907650496</v>
      </c>
      <c r="D72" s="50">
        <v>4.2529383015901943E-2</v>
      </c>
      <c r="E72" s="50">
        <v>0.81326512304470111</v>
      </c>
      <c r="F72" s="50">
        <v>0.9833826551083088</v>
      </c>
      <c r="G72" s="50">
        <v>0.77073574002879908</v>
      </c>
      <c r="H72" s="50">
        <v>1.0259120381242108</v>
      </c>
      <c r="I72" s="52">
        <v>4.7343039112121357E-2</v>
      </c>
      <c r="J72" s="51">
        <v>9.4686078224242715E-2</v>
      </c>
      <c r="K72" s="53">
        <v>0.14202911733636409</v>
      </c>
      <c r="L72" s="50">
        <v>0.85340769462267974</v>
      </c>
      <c r="M72" s="50">
        <v>0.94324008353033018</v>
      </c>
    </row>
    <row r="73" spans="1:13" ht="15" customHeight="1">
      <c r="A73" s="49"/>
      <c r="B73" s="186" t="s">
        <v>136</v>
      </c>
      <c r="C73" s="178">
        <v>3.1926417541447147</v>
      </c>
      <c r="D73" s="50">
        <v>0.16036047262589104</v>
      </c>
      <c r="E73" s="179">
        <v>2.8719208088929324</v>
      </c>
      <c r="F73" s="179">
        <v>3.513362699396497</v>
      </c>
      <c r="G73" s="179">
        <v>2.7115603362670417</v>
      </c>
      <c r="H73" s="179">
        <v>3.6737231720223877</v>
      </c>
      <c r="I73" s="52">
        <v>5.0228144895276682E-2</v>
      </c>
      <c r="J73" s="51">
        <v>0.10045628979055336</v>
      </c>
      <c r="K73" s="53">
        <v>0.15068443468583004</v>
      </c>
      <c r="L73" s="179">
        <v>3.0330096664374788</v>
      </c>
      <c r="M73" s="179">
        <v>3.3522738418519507</v>
      </c>
    </row>
    <row r="74" spans="1:13" ht="15" customHeight="1">
      <c r="A74" s="49"/>
      <c r="B74" s="186" t="s">
        <v>214</v>
      </c>
      <c r="C74" s="246">
        <v>46.541321457148797</v>
      </c>
      <c r="D74" s="179">
        <v>2.1912255084684698</v>
      </c>
      <c r="E74" s="247">
        <v>42.158870440211857</v>
      </c>
      <c r="F74" s="247">
        <v>50.923772474085737</v>
      </c>
      <c r="G74" s="247">
        <v>39.967644931743386</v>
      </c>
      <c r="H74" s="247">
        <v>53.114997982554208</v>
      </c>
      <c r="I74" s="52">
        <v>4.7081291202398706E-2</v>
      </c>
      <c r="J74" s="51">
        <v>9.4162582404797412E-2</v>
      </c>
      <c r="K74" s="53">
        <v>0.14124387360719612</v>
      </c>
      <c r="L74" s="247">
        <v>44.214255384291356</v>
      </c>
      <c r="M74" s="247">
        <v>48.868387530006238</v>
      </c>
    </row>
    <row r="75" spans="1:13" ht="15" customHeight="1">
      <c r="A75" s="49"/>
      <c r="B75" s="186" t="s">
        <v>224</v>
      </c>
      <c r="C75" s="246">
        <v>18.866161274345998</v>
      </c>
      <c r="D75" s="247">
        <v>2.0775405618755722</v>
      </c>
      <c r="E75" s="247">
        <v>14.711080150594853</v>
      </c>
      <c r="F75" s="247">
        <v>23.021242398097144</v>
      </c>
      <c r="G75" s="247">
        <v>12.633539588719282</v>
      </c>
      <c r="H75" s="247">
        <v>25.098782959972716</v>
      </c>
      <c r="I75" s="52">
        <v>0.11011994075872708</v>
      </c>
      <c r="J75" s="51">
        <v>0.22023988151745416</v>
      </c>
      <c r="K75" s="53">
        <v>0.33035982227618121</v>
      </c>
      <c r="L75" s="247">
        <v>17.922853210628698</v>
      </c>
      <c r="M75" s="247">
        <v>19.809469338063298</v>
      </c>
    </row>
    <row r="76" spans="1:13" ht="15" customHeight="1">
      <c r="A76" s="49"/>
      <c r="B76" s="186" t="s">
        <v>137</v>
      </c>
      <c r="C76" s="246">
        <v>29.642706044259477</v>
      </c>
      <c r="D76" s="179">
        <v>2.3222725798792503</v>
      </c>
      <c r="E76" s="247">
        <v>24.998160884500976</v>
      </c>
      <c r="F76" s="247">
        <v>34.287251204017977</v>
      </c>
      <c r="G76" s="247">
        <v>22.675888304621726</v>
      </c>
      <c r="H76" s="247">
        <v>36.609523783897231</v>
      </c>
      <c r="I76" s="52">
        <v>7.8342124919765041E-2</v>
      </c>
      <c r="J76" s="51">
        <v>0.15668424983953008</v>
      </c>
      <c r="K76" s="53">
        <v>0.23502637475929511</v>
      </c>
      <c r="L76" s="247">
        <v>28.160570742046502</v>
      </c>
      <c r="M76" s="247">
        <v>31.124841346472451</v>
      </c>
    </row>
    <row r="77" spans="1:13" ht="15" customHeight="1">
      <c r="A77" s="49"/>
      <c r="B77" s="186" t="s">
        <v>138</v>
      </c>
      <c r="C77" s="178">
        <v>0.19416666666666663</v>
      </c>
      <c r="D77" s="179">
        <v>2.7197726229535004E-2</v>
      </c>
      <c r="E77" s="179">
        <v>0.13977121420759661</v>
      </c>
      <c r="F77" s="179">
        <v>0.24856211912573664</v>
      </c>
      <c r="G77" s="179">
        <v>0.11257348797806162</v>
      </c>
      <c r="H77" s="179">
        <v>0.27575984535527165</v>
      </c>
      <c r="I77" s="52">
        <v>0.14007412650404297</v>
      </c>
      <c r="J77" s="51">
        <v>0.28014825300808593</v>
      </c>
      <c r="K77" s="53">
        <v>0.42022237951212893</v>
      </c>
      <c r="L77" s="179">
        <v>0.18445833333333328</v>
      </c>
      <c r="M77" s="179">
        <v>0.20387499999999997</v>
      </c>
    </row>
    <row r="78" spans="1:13" ht="15" customHeight="1">
      <c r="A78" s="49"/>
      <c r="B78" s="186" t="s">
        <v>215</v>
      </c>
      <c r="C78" s="178">
        <v>0.25293599159627772</v>
      </c>
      <c r="D78" s="50">
        <v>1.1573763952960756E-2</v>
      </c>
      <c r="E78" s="179">
        <v>0.22978846369035621</v>
      </c>
      <c r="F78" s="179">
        <v>0.27608351950219923</v>
      </c>
      <c r="G78" s="179">
        <v>0.21821469973739543</v>
      </c>
      <c r="H78" s="179">
        <v>0.28765728345516001</v>
      </c>
      <c r="I78" s="52">
        <v>4.5757679165858496E-2</v>
      </c>
      <c r="J78" s="51">
        <v>9.1515358331716992E-2</v>
      </c>
      <c r="K78" s="53">
        <v>0.1372730374975755</v>
      </c>
      <c r="L78" s="179">
        <v>0.24028919201646384</v>
      </c>
      <c r="M78" s="179">
        <v>0.26558279117609163</v>
      </c>
    </row>
    <row r="79" spans="1:13" ht="15" customHeight="1">
      <c r="A79" s="49"/>
      <c r="B79" s="186" t="s">
        <v>139</v>
      </c>
      <c r="C79" s="178">
        <v>2.1773627316964768</v>
      </c>
      <c r="D79" s="179">
        <v>0.29151793459242409</v>
      </c>
      <c r="E79" s="179">
        <v>1.5943268625116285</v>
      </c>
      <c r="F79" s="179">
        <v>2.760398600881325</v>
      </c>
      <c r="G79" s="179">
        <v>1.3028089279192046</v>
      </c>
      <c r="H79" s="179">
        <v>3.0519165354737492</v>
      </c>
      <c r="I79" s="52">
        <v>0.13388579236188633</v>
      </c>
      <c r="J79" s="51">
        <v>0.26777158472377266</v>
      </c>
      <c r="K79" s="53">
        <v>0.40165737708565896</v>
      </c>
      <c r="L79" s="179">
        <v>2.0684945951116531</v>
      </c>
      <c r="M79" s="179">
        <v>2.2862308682813004</v>
      </c>
    </row>
    <row r="80" spans="1:13" ht="15" customHeight="1">
      <c r="A80" s="49"/>
      <c r="B80" s="186" t="s">
        <v>216</v>
      </c>
      <c r="C80" s="178">
        <v>0.4790253773331542</v>
      </c>
      <c r="D80" s="50">
        <v>3.9776734872647199E-2</v>
      </c>
      <c r="E80" s="179">
        <v>0.39947190758785978</v>
      </c>
      <c r="F80" s="179">
        <v>0.55857884707844863</v>
      </c>
      <c r="G80" s="179">
        <v>0.35969517271521262</v>
      </c>
      <c r="H80" s="179">
        <v>0.59835558195109584</v>
      </c>
      <c r="I80" s="52">
        <v>8.3036800877008946E-2</v>
      </c>
      <c r="J80" s="51">
        <v>0.16607360175401789</v>
      </c>
      <c r="K80" s="53">
        <v>0.24911040263102685</v>
      </c>
      <c r="L80" s="179">
        <v>0.45507410846649649</v>
      </c>
      <c r="M80" s="179">
        <v>0.50297664619981186</v>
      </c>
    </row>
    <row r="81" spans="1:13" ht="15" customHeight="1">
      <c r="A81" s="49"/>
      <c r="B81" s="186" t="s">
        <v>140</v>
      </c>
      <c r="C81" s="178">
        <v>8.9421217723283615</v>
      </c>
      <c r="D81" s="50">
        <v>0.55817560306159375</v>
      </c>
      <c r="E81" s="179">
        <v>7.8257705662051738</v>
      </c>
      <c r="F81" s="179">
        <v>10.058472978451549</v>
      </c>
      <c r="G81" s="179">
        <v>7.2675949631435799</v>
      </c>
      <c r="H81" s="179">
        <v>10.616648581513143</v>
      </c>
      <c r="I81" s="52">
        <v>6.2420935128493026E-2</v>
      </c>
      <c r="J81" s="51">
        <v>0.12484187025698605</v>
      </c>
      <c r="K81" s="53">
        <v>0.18726280538547907</v>
      </c>
      <c r="L81" s="179">
        <v>8.4950156837119426</v>
      </c>
      <c r="M81" s="179">
        <v>9.3892278609447803</v>
      </c>
    </row>
    <row r="82" spans="1:13" ht="15" customHeight="1">
      <c r="A82" s="49"/>
      <c r="B82" s="186" t="s">
        <v>165</v>
      </c>
      <c r="C82" s="246">
        <v>29.686108385945975</v>
      </c>
      <c r="D82" s="179">
        <v>1.4376953321045109</v>
      </c>
      <c r="E82" s="247">
        <v>26.810717721736953</v>
      </c>
      <c r="F82" s="247">
        <v>32.561499050155</v>
      </c>
      <c r="G82" s="247">
        <v>25.373022389632442</v>
      </c>
      <c r="H82" s="247">
        <v>33.99919438225951</v>
      </c>
      <c r="I82" s="52">
        <v>4.8429902411363086E-2</v>
      </c>
      <c r="J82" s="51">
        <v>9.6859804822726173E-2</v>
      </c>
      <c r="K82" s="53">
        <v>0.14528970723408927</v>
      </c>
      <c r="L82" s="247">
        <v>28.201802966648675</v>
      </c>
      <c r="M82" s="247">
        <v>31.170413805243275</v>
      </c>
    </row>
    <row r="83" spans="1:13" ht="15" customHeight="1">
      <c r="A83" s="49"/>
      <c r="B83" s="186" t="s">
        <v>141</v>
      </c>
      <c r="C83" s="246">
        <v>19.85578212327383</v>
      </c>
      <c r="D83" s="179">
        <v>1.506715669313659</v>
      </c>
      <c r="E83" s="247">
        <v>16.842350784646513</v>
      </c>
      <c r="F83" s="247">
        <v>22.869213461901147</v>
      </c>
      <c r="G83" s="247">
        <v>15.335635115332853</v>
      </c>
      <c r="H83" s="247">
        <v>24.375929131214807</v>
      </c>
      <c r="I83" s="52">
        <v>7.5882967488224581E-2</v>
      </c>
      <c r="J83" s="51">
        <v>0.15176593497644916</v>
      </c>
      <c r="K83" s="53">
        <v>0.22764890246467373</v>
      </c>
      <c r="L83" s="247">
        <v>18.862993017110139</v>
      </c>
      <c r="M83" s="247">
        <v>20.848571229437521</v>
      </c>
    </row>
    <row r="84" spans="1:13" ht="15" customHeight="1">
      <c r="A84" s="49"/>
      <c r="B84" s="186" t="s">
        <v>166</v>
      </c>
      <c r="C84" s="178">
        <v>0.56116452499556313</v>
      </c>
      <c r="D84" s="50">
        <v>3.2127813676788131E-2</v>
      </c>
      <c r="E84" s="179">
        <v>0.49690889764198687</v>
      </c>
      <c r="F84" s="179">
        <v>0.62542015234913939</v>
      </c>
      <c r="G84" s="179">
        <v>0.46478108396519874</v>
      </c>
      <c r="H84" s="179">
        <v>0.65754796602592758</v>
      </c>
      <c r="I84" s="52">
        <v>5.7252039724075839E-2</v>
      </c>
      <c r="J84" s="51">
        <v>0.11450407944815168</v>
      </c>
      <c r="K84" s="53">
        <v>0.17175611917222752</v>
      </c>
      <c r="L84" s="179">
        <v>0.53310629874578497</v>
      </c>
      <c r="M84" s="179">
        <v>0.58922275124534129</v>
      </c>
    </row>
    <row r="85" spans="1:13" ht="15" customHeight="1">
      <c r="A85" s="49"/>
      <c r="B85" s="186" t="s">
        <v>217</v>
      </c>
      <c r="C85" s="250">
        <v>180.94061568225402</v>
      </c>
      <c r="D85" s="251">
        <v>7.0619214610335597</v>
      </c>
      <c r="E85" s="251">
        <v>166.81677276018689</v>
      </c>
      <c r="F85" s="251">
        <v>195.06445860432115</v>
      </c>
      <c r="G85" s="251">
        <v>159.75485129915333</v>
      </c>
      <c r="H85" s="251">
        <v>202.12638006535471</v>
      </c>
      <c r="I85" s="52">
        <v>3.9028945681465185E-2</v>
      </c>
      <c r="J85" s="51">
        <v>7.8057891362930371E-2</v>
      </c>
      <c r="K85" s="53">
        <v>0.11708683704439556</v>
      </c>
      <c r="L85" s="251">
        <v>171.89358489814131</v>
      </c>
      <c r="M85" s="251">
        <v>189.98764646636673</v>
      </c>
    </row>
    <row r="86" spans="1:13" ht="15" customHeight="1">
      <c r="A86" s="49"/>
      <c r="B86" s="186" t="s">
        <v>143</v>
      </c>
      <c r="C86" s="178">
        <v>0.48099673803358844</v>
      </c>
      <c r="D86" s="179">
        <v>0.12500903610213382</v>
      </c>
      <c r="E86" s="179">
        <v>0.23097866582932081</v>
      </c>
      <c r="F86" s="179">
        <v>0.73101481023785608</v>
      </c>
      <c r="G86" s="179">
        <v>0.10596962972718699</v>
      </c>
      <c r="H86" s="179">
        <v>0.85602384633998985</v>
      </c>
      <c r="I86" s="52">
        <v>0.25989580846888055</v>
      </c>
      <c r="J86" s="51">
        <v>0.5197916169377611</v>
      </c>
      <c r="K86" s="53">
        <v>0.77968742540664171</v>
      </c>
      <c r="L86" s="179">
        <v>0.456946901131909</v>
      </c>
      <c r="M86" s="179">
        <v>0.50504657493526783</v>
      </c>
    </row>
    <row r="87" spans="1:13" ht="15" customHeight="1">
      <c r="A87" s="49"/>
      <c r="B87" s="186" t="s">
        <v>144</v>
      </c>
      <c r="C87" s="178">
        <v>5.5258077735142201</v>
      </c>
      <c r="D87" s="50">
        <v>0.20024831425227979</v>
      </c>
      <c r="E87" s="179">
        <v>5.1253111450096602</v>
      </c>
      <c r="F87" s="179">
        <v>5.9263044020187801</v>
      </c>
      <c r="G87" s="179">
        <v>4.9250628307573807</v>
      </c>
      <c r="H87" s="179">
        <v>6.1265527162710596</v>
      </c>
      <c r="I87" s="52">
        <v>3.6238740553388611E-2</v>
      </c>
      <c r="J87" s="51">
        <v>7.2477481106777222E-2</v>
      </c>
      <c r="K87" s="53">
        <v>0.10871622166016584</v>
      </c>
      <c r="L87" s="179">
        <v>5.2495173848385095</v>
      </c>
      <c r="M87" s="179">
        <v>5.8020981621899308</v>
      </c>
    </row>
    <row r="88" spans="1:13" s="48" customFormat="1" ht="15" customHeight="1">
      <c r="A88" s="49"/>
      <c r="B88" s="186" t="s">
        <v>145</v>
      </c>
      <c r="C88" s="178">
        <v>9.5284974018628397</v>
      </c>
      <c r="D88" s="50">
        <v>0.61479292737294722</v>
      </c>
      <c r="E88" s="179">
        <v>8.2989115471169459</v>
      </c>
      <c r="F88" s="179">
        <v>10.758083256608733</v>
      </c>
      <c r="G88" s="179">
        <v>7.6841186197439981</v>
      </c>
      <c r="H88" s="179">
        <v>11.372876183981681</v>
      </c>
      <c r="I88" s="52">
        <v>6.4521498138075159E-2</v>
      </c>
      <c r="J88" s="51">
        <v>0.12904299627615032</v>
      </c>
      <c r="K88" s="53">
        <v>0.19356449441422546</v>
      </c>
      <c r="L88" s="179">
        <v>9.0520725317696975</v>
      </c>
      <c r="M88" s="179">
        <v>10.004922271955982</v>
      </c>
    </row>
    <row r="89" spans="1:13" ht="15" customHeight="1">
      <c r="A89" s="49"/>
      <c r="B89" s="186" t="s">
        <v>225</v>
      </c>
      <c r="C89" s="178">
        <v>0.12638888888888888</v>
      </c>
      <c r="D89" s="179">
        <v>2.7061071436689062E-2</v>
      </c>
      <c r="E89" s="179">
        <v>7.2266746015510752E-2</v>
      </c>
      <c r="F89" s="179">
        <v>0.18051103176226702</v>
      </c>
      <c r="G89" s="179">
        <v>4.52056745788217E-2</v>
      </c>
      <c r="H89" s="179">
        <v>0.20757210319895608</v>
      </c>
      <c r="I89" s="52">
        <v>0.214109576202375</v>
      </c>
      <c r="J89" s="51">
        <v>0.42821915240475</v>
      </c>
      <c r="K89" s="53">
        <v>0.64232872860712498</v>
      </c>
      <c r="L89" s="179">
        <v>0.12006944444444444</v>
      </c>
      <c r="M89" s="179">
        <v>0.13270833333333332</v>
      </c>
    </row>
    <row r="90" spans="1:13" s="48" customFormat="1" ht="15" customHeight="1">
      <c r="A90" s="49"/>
      <c r="B90" s="186" t="s">
        <v>147</v>
      </c>
      <c r="C90" s="178">
        <v>0.43055090646625904</v>
      </c>
      <c r="D90" s="50">
        <v>3.3414946691241149E-2</v>
      </c>
      <c r="E90" s="179">
        <v>0.36372101308377675</v>
      </c>
      <c r="F90" s="179">
        <v>0.49738079984874134</v>
      </c>
      <c r="G90" s="179">
        <v>0.33030606639253557</v>
      </c>
      <c r="H90" s="179">
        <v>0.53079574653998252</v>
      </c>
      <c r="I90" s="52">
        <v>7.7609746465276047E-2</v>
      </c>
      <c r="J90" s="51">
        <v>0.15521949293055209</v>
      </c>
      <c r="K90" s="53">
        <v>0.23282923939582814</v>
      </c>
      <c r="L90" s="179">
        <v>0.40902336114294607</v>
      </c>
      <c r="M90" s="179">
        <v>0.45207845178957201</v>
      </c>
    </row>
    <row r="91" spans="1:13" s="48" customFormat="1" ht="15" customHeight="1">
      <c r="A91" s="49"/>
      <c r="B91" s="186" t="s">
        <v>226</v>
      </c>
      <c r="C91" s="242">
        <v>5.3812499999999999E-2</v>
      </c>
      <c r="D91" s="50">
        <v>1.8962156186798543E-2</v>
      </c>
      <c r="E91" s="50">
        <v>1.5888187626402914E-2</v>
      </c>
      <c r="F91" s="50">
        <v>9.1736812373597085E-2</v>
      </c>
      <c r="G91" s="50">
        <v>0</v>
      </c>
      <c r="H91" s="50">
        <v>0.11069896856039563</v>
      </c>
      <c r="I91" s="52">
        <v>0.35237456328545491</v>
      </c>
      <c r="J91" s="51">
        <v>0.70474912657090982</v>
      </c>
      <c r="K91" s="53">
        <v>1.0571236898563647</v>
      </c>
      <c r="L91" s="50">
        <v>5.1121874999999997E-2</v>
      </c>
      <c r="M91" s="50">
        <v>5.6503125000000001E-2</v>
      </c>
    </row>
    <row r="92" spans="1:13" ht="15" customHeight="1">
      <c r="A92" s="49"/>
      <c r="B92" s="186" t="s">
        <v>148</v>
      </c>
      <c r="C92" s="178">
        <v>0.46318456671185249</v>
      </c>
      <c r="D92" s="179">
        <v>7.7326557605676444E-2</v>
      </c>
      <c r="E92" s="179">
        <v>0.3085314515004996</v>
      </c>
      <c r="F92" s="179">
        <v>0.61783768192320543</v>
      </c>
      <c r="G92" s="179">
        <v>0.23120489389482315</v>
      </c>
      <c r="H92" s="179">
        <v>0.69516423952888184</v>
      </c>
      <c r="I92" s="52">
        <v>0.16694545363334906</v>
      </c>
      <c r="J92" s="51">
        <v>0.33389090726669812</v>
      </c>
      <c r="K92" s="53">
        <v>0.50083636090004724</v>
      </c>
      <c r="L92" s="179">
        <v>0.44002533837625984</v>
      </c>
      <c r="M92" s="179">
        <v>0.48634379504744513</v>
      </c>
    </row>
    <row r="93" spans="1:13" ht="15" customHeight="1">
      <c r="A93" s="49"/>
      <c r="B93" s="186" t="s">
        <v>149</v>
      </c>
      <c r="C93" s="242">
        <v>0.11468263505311015</v>
      </c>
      <c r="D93" s="50">
        <v>7.0279260939193743E-3</v>
      </c>
      <c r="E93" s="50">
        <v>0.10062678286527139</v>
      </c>
      <c r="F93" s="50">
        <v>0.12873848724094888</v>
      </c>
      <c r="G93" s="50">
        <v>9.3598856771352018E-2</v>
      </c>
      <c r="H93" s="50">
        <v>0.13576641333486827</v>
      </c>
      <c r="I93" s="52">
        <v>6.1281519130291208E-2</v>
      </c>
      <c r="J93" s="51">
        <v>0.12256303826058242</v>
      </c>
      <c r="K93" s="53">
        <v>0.18384455739087363</v>
      </c>
      <c r="L93" s="50">
        <v>0.10894850330045464</v>
      </c>
      <c r="M93" s="50">
        <v>0.12041676680576566</v>
      </c>
    </row>
    <row r="94" spans="1:13" ht="15" customHeight="1">
      <c r="A94" s="49"/>
      <c r="B94" s="186" t="s">
        <v>150</v>
      </c>
      <c r="C94" s="178">
        <v>3.718545175062034</v>
      </c>
      <c r="D94" s="50">
        <v>0.30901806643195656</v>
      </c>
      <c r="E94" s="179">
        <v>3.1005090421981207</v>
      </c>
      <c r="F94" s="179">
        <v>4.3365813079259468</v>
      </c>
      <c r="G94" s="179">
        <v>2.7914909757661643</v>
      </c>
      <c r="H94" s="179">
        <v>4.6455993743579036</v>
      </c>
      <c r="I94" s="52">
        <v>8.3101872340921992E-2</v>
      </c>
      <c r="J94" s="51">
        <v>0.16620374468184398</v>
      </c>
      <c r="K94" s="53">
        <v>0.24930561702276599</v>
      </c>
      <c r="L94" s="179">
        <v>3.5326179163089324</v>
      </c>
      <c r="M94" s="179">
        <v>3.9044724338151355</v>
      </c>
    </row>
    <row r="95" spans="1:13" ht="15" customHeight="1">
      <c r="A95" s="49"/>
      <c r="B95" s="186" t="s">
        <v>168</v>
      </c>
      <c r="C95" s="178">
        <v>9.8474268415798711</v>
      </c>
      <c r="D95" s="50">
        <v>0.79993016940558193</v>
      </c>
      <c r="E95" s="179">
        <v>8.2475665027687075</v>
      </c>
      <c r="F95" s="179">
        <v>11.447287180391035</v>
      </c>
      <c r="G95" s="179">
        <v>7.4476363333631248</v>
      </c>
      <c r="H95" s="179">
        <v>12.247217349796617</v>
      </c>
      <c r="I95" s="52">
        <v>8.1232405406450853E-2</v>
      </c>
      <c r="J95" s="51">
        <v>0.16246481081290171</v>
      </c>
      <c r="K95" s="53">
        <v>0.24369721621935256</v>
      </c>
      <c r="L95" s="179">
        <v>9.3550554995008781</v>
      </c>
      <c r="M95" s="179">
        <v>10.339798183658864</v>
      </c>
    </row>
    <row r="96" spans="1:13" ht="15" customHeight="1">
      <c r="A96" s="49"/>
      <c r="B96" s="186" t="s">
        <v>152</v>
      </c>
      <c r="C96" s="178">
        <v>1.6592142720275962</v>
      </c>
      <c r="D96" s="50">
        <v>5.927888999288735E-2</v>
      </c>
      <c r="E96" s="179">
        <v>1.5406564920418215</v>
      </c>
      <c r="F96" s="179">
        <v>1.7777720520133709</v>
      </c>
      <c r="G96" s="179">
        <v>1.4813776020489342</v>
      </c>
      <c r="H96" s="179">
        <v>1.8370509420062582</v>
      </c>
      <c r="I96" s="52">
        <v>3.5727085399553153E-2</v>
      </c>
      <c r="J96" s="51">
        <v>7.1454170799106306E-2</v>
      </c>
      <c r="K96" s="53">
        <v>0.10718125619865945</v>
      </c>
      <c r="L96" s="179">
        <v>1.5762535584262163</v>
      </c>
      <c r="M96" s="179">
        <v>1.7421749856289761</v>
      </c>
    </row>
    <row r="97" spans="1:13" ht="15" customHeight="1">
      <c r="A97" s="49"/>
      <c r="B97" s="186" t="s">
        <v>153</v>
      </c>
      <c r="C97" s="242">
        <v>7.1280822256616083E-2</v>
      </c>
      <c r="D97" s="50">
        <v>2.9506054939858429E-3</v>
      </c>
      <c r="E97" s="50">
        <v>6.5379611268644403E-2</v>
      </c>
      <c r="F97" s="50">
        <v>7.7182033244587764E-2</v>
      </c>
      <c r="G97" s="50">
        <v>6.2429005774658555E-2</v>
      </c>
      <c r="H97" s="50">
        <v>8.0132638738573611E-2</v>
      </c>
      <c r="I97" s="52">
        <v>4.139410013205868E-2</v>
      </c>
      <c r="J97" s="51">
        <v>8.2788200264117359E-2</v>
      </c>
      <c r="K97" s="53">
        <v>0.12418230039617603</v>
      </c>
      <c r="L97" s="50">
        <v>6.7716781143785279E-2</v>
      </c>
      <c r="M97" s="50">
        <v>7.4844863369446887E-2</v>
      </c>
    </row>
    <row r="98" spans="1:13" ht="15" customHeight="1">
      <c r="A98" s="49"/>
      <c r="B98" s="186" t="s">
        <v>169</v>
      </c>
      <c r="C98" s="178">
        <v>2.211649315670523</v>
      </c>
      <c r="D98" s="50">
        <v>0.14301560444093958</v>
      </c>
      <c r="E98" s="179">
        <v>1.9256181067886438</v>
      </c>
      <c r="F98" s="179">
        <v>2.4976805245524023</v>
      </c>
      <c r="G98" s="179">
        <v>1.7826025023477043</v>
      </c>
      <c r="H98" s="179">
        <v>2.6406961289933419</v>
      </c>
      <c r="I98" s="52">
        <v>6.4664684146627655E-2</v>
      </c>
      <c r="J98" s="51">
        <v>0.12932936829325531</v>
      </c>
      <c r="K98" s="53">
        <v>0.19399405243988296</v>
      </c>
      <c r="L98" s="179">
        <v>2.1010668498869967</v>
      </c>
      <c r="M98" s="179">
        <v>2.3222317814540494</v>
      </c>
    </row>
    <row r="99" spans="1:13" ht="15" customHeight="1">
      <c r="A99" s="49"/>
      <c r="B99" s="186" t="s">
        <v>170</v>
      </c>
      <c r="C99" s="242">
        <v>0.15005930047181959</v>
      </c>
      <c r="D99" s="50">
        <v>1.0491605257871215E-2</v>
      </c>
      <c r="E99" s="50">
        <v>0.12907608995607717</v>
      </c>
      <c r="F99" s="50">
        <v>0.17104251098756201</v>
      </c>
      <c r="G99" s="50">
        <v>0.11858448469820594</v>
      </c>
      <c r="H99" s="50">
        <v>0.18153411624543325</v>
      </c>
      <c r="I99" s="52">
        <v>6.9916394551242683E-2</v>
      </c>
      <c r="J99" s="51">
        <v>0.13983278910248537</v>
      </c>
      <c r="K99" s="53">
        <v>0.20974918365372805</v>
      </c>
      <c r="L99" s="50">
        <v>0.1425563354482286</v>
      </c>
      <c r="M99" s="50">
        <v>0.15756226549541058</v>
      </c>
    </row>
    <row r="100" spans="1:13" ht="15" customHeight="1">
      <c r="A100" s="49"/>
      <c r="B100" s="186" t="s">
        <v>171</v>
      </c>
      <c r="C100" s="178">
        <v>0.12395564297814869</v>
      </c>
      <c r="D100" s="179">
        <v>4.1723662045160897E-2</v>
      </c>
      <c r="E100" s="179">
        <v>4.0508318887826897E-2</v>
      </c>
      <c r="F100" s="179">
        <v>0.2074029670684705</v>
      </c>
      <c r="G100" s="179">
        <v>0</v>
      </c>
      <c r="H100" s="179">
        <v>0.24912662911363137</v>
      </c>
      <c r="I100" s="52">
        <v>0.33660155393261187</v>
      </c>
      <c r="J100" s="51">
        <v>0.67320310786522375</v>
      </c>
      <c r="K100" s="53">
        <v>1.0098046617978356</v>
      </c>
      <c r="L100" s="179">
        <v>0.11775786082924125</v>
      </c>
      <c r="M100" s="179">
        <v>0.13015342512705613</v>
      </c>
    </row>
    <row r="101" spans="1:13" ht="15" customHeight="1">
      <c r="A101" s="49"/>
      <c r="B101" s="186" t="s">
        <v>172</v>
      </c>
      <c r="C101" s="250">
        <v>59.862661895582768</v>
      </c>
      <c r="D101" s="247">
        <v>2.6897576797620237</v>
      </c>
      <c r="E101" s="251">
        <v>54.483146536058719</v>
      </c>
      <c r="F101" s="251">
        <v>65.24217725510681</v>
      </c>
      <c r="G101" s="251">
        <v>51.793388856296701</v>
      </c>
      <c r="H101" s="251">
        <v>67.931934934868835</v>
      </c>
      <c r="I101" s="52">
        <v>4.4932142918297113E-2</v>
      </c>
      <c r="J101" s="51">
        <v>8.9864285836594227E-2</v>
      </c>
      <c r="K101" s="53">
        <v>0.13479642875489134</v>
      </c>
      <c r="L101" s="251">
        <v>56.869528800803629</v>
      </c>
      <c r="M101" s="251">
        <v>62.855794990361908</v>
      </c>
    </row>
    <row r="102" spans="1:13" ht="15" customHeight="1">
      <c r="A102" s="49"/>
      <c r="B102" s="186" t="s">
        <v>173</v>
      </c>
      <c r="C102" s="242">
        <v>3.9604043501295524E-2</v>
      </c>
      <c r="D102" s="50">
        <v>1.6192511624527016E-3</v>
      </c>
      <c r="E102" s="50">
        <v>3.6365541176390119E-2</v>
      </c>
      <c r="F102" s="50">
        <v>4.284254582620093E-2</v>
      </c>
      <c r="G102" s="50">
        <v>3.474629001393742E-2</v>
      </c>
      <c r="H102" s="50">
        <v>4.4461796988653629E-2</v>
      </c>
      <c r="I102" s="52">
        <v>4.0886006056420295E-2</v>
      </c>
      <c r="J102" s="51">
        <v>8.1772012112840589E-2</v>
      </c>
      <c r="K102" s="53">
        <v>0.12265801816926089</v>
      </c>
      <c r="L102" s="50">
        <v>3.7623841326230749E-2</v>
      </c>
      <c r="M102" s="50">
        <v>4.15842456763603E-2</v>
      </c>
    </row>
    <row r="103" spans="1:13" ht="15" customHeight="1">
      <c r="A103" s="49"/>
      <c r="B103" s="186" t="s">
        <v>174</v>
      </c>
      <c r="C103" s="246">
        <v>17.872746893760567</v>
      </c>
      <c r="D103" s="179">
        <v>0.89871945783772189</v>
      </c>
      <c r="E103" s="247">
        <v>16.075307978085124</v>
      </c>
      <c r="F103" s="247">
        <v>19.67018580943601</v>
      </c>
      <c r="G103" s="247">
        <v>15.176588520247401</v>
      </c>
      <c r="H103" s="247">
        <v>20.568905267273735</v>
      </c>
      <c r="I103" s="52">
        <v>5.0284349864064139E-2</v>
      </c>
      <c r="J103" s="51">
        <v>0.10056869972812828</v>
      </c>
      <c r="K103" s="53">
        <v>0.15085304959219242</v>
      </c>
      <c r="L103" s="247">
        <v>16.97910954907254</v>
      </c>
      <c r="M103" s="247">
        <v>18.766384238448595</v>
      </c>
    </row>
    <row r="104" spans="1:13" ht="15" customHeight="1">
      <c r="A104" s="49"/>
      <c r="B104" s="186" t="s">
        <v>155</v>
      </c>
      <c r="C104" s="178">
        <v>1.3318309390650702</v>
      </c>
      <c r="D104" s="179">
        <v>0.26182727104977188</v>
      </c>
      <c r="E104" s="179">
        <v>0.80817639696552646</v>
      </c>
      <c r="F104" s="179">
        <v>1.855485481164614</v>
      </c>
      <c r="G104" s="179">
        <v>0.54634912591575457</v>
      </c>
      <c r="H104" s="179">
        <v>2.117312752214386</v>
      </c>
      <c r="I104" s="52">
        <v>0.19659197227658007</v>
      </c>
      <c r="J104" s="51">
        <v>0.39318394455316014</v>
      </c>
      <c r="K104" s="53">
        <v>0.58977591682974018</v>
      </c>
      <c r="L104" s="179">
        <v>1.2652393921118168</v>
      </c>
      <c r="M104" s="179">
        <v>1.3984224860183236</v>
      </c>
    </row>
    <row r="105" spans="1:13" ht="15" customHeight="1">
      <c r="A105" s="49"/>
      <c r="B105" s="186" t="s">
        <v>156</v>
      </c>
      <c r="C105" s="178">
        <v>5.2537523609691652</v>
      </c>
      <c r="D105" s="50">
        <v>0.36653711831749747</v>
      </c>
      <c r="E105" s="179">
        <v>4.5206781243341698</v>
      </c>
      <c r="F105" s="179">
        <v>5.9868265976041606</v>
      </c>
      <c r="G105" s="179">
        <v>4.1541410060166726</v>
      </c>
      <c r="H105" s="179">
        <v>6.3533637159216578</v>
      </c>
      <c r="I105" s="52">
        <v>6.9766729212543621E-2</v>
      </c>
      <c r="J105" s="51">
        <v>0.13953345842508724</v>
      </c>
      <c r="K105" s="53">
        <v>0.20930018763763086</v>
      </c>
      <c r="L105" s="179">
        <v>4.9910647429207069</v>
      </c>
      <c r="M105" s="179">
        <v>5.5164399790176235</v>
      </c>
    </row>
    <row r="106" spans="1:13" ht="15" customHeight="1">
      <c r="A106" s="49"/>
      <c r="B106" s="186" t="s">
        <v>219</v>
      </c>
      <c r="C106" s="242">
        <v>1.8020833333333333E-3</v>
      </c>
      <c r="D106" s="50">
        <v>4.0108548367821198E-4</v>
      </c>
      <c r="E106" s="50">
        <v>9.999123659769093E-4</v>
      </c>
      <c r="F106" s="50">
        <v>2.6042543006897572E-3</v>
      </c>
      <c r="G106" s="50">
        <v>5.9882688229869721E-4</v>
      </c>
      <c r="H106" s="50">
        <v>3.0053397843679691E-3</v>
      </c>
      <c r="I106" s="52">
        <v>0.22256766724340088</v>
      </c>
      <c r="J106" s="51">
        <v>0.44513533448680176</v>
      </c>
      <c r="K106" s="53">
        <v>0.66770300173020258</v>
      </c>
      <c r="L106" s="50">
        <v>1.7119791666666666E-3</v>
      </c>
      <c r="M106" s="50">
        <v>1.8921875E-3</v>
      </c>
    </row>
    <row r="107" spans="1:13" ht="15" customHeight="1">
      <c r="A107" s="49"/>
      <c r="B107" s="186" t="s">
        <v>220</v>
      </c>
      <c r="C107" s="242">
        <v>0.29487032020902837</v>
      </c>
      <c r="D107" s="50">
        <v>1.7051056667372874E-2</v>
      </c>
      <c r="E107" s="50">
        <v>0.26076820687428259</v>
      </c>
      <c r="F107" s="50">
        <v>0.32897243354377415</v>
      </c>
      <c r="G107" s="50">
        <v>0.24371715020690976</v>
      </c>
      <c r="H107" s="50">
        <v>0.34602349021114698</v>
      </c>
      <c r="I107" s="52">
        <v>5.7825611798724544E-2</v>
      </c>
      <c r="J107" s="51">
        <v>0.11565122359744909</v>
      </c>
      <c r="K107" s="53">
        <v>0.17347683539617365</v>
      </c>
      <c r="L107" s="50">
        <v>0.28012680419857694</v>
      </c>
      <c r="M107" s="50">
        <v>0.3096138362194798</v>
      </c>
    </row>
    <row r="108" spans="1:13" ht="15" customHeight="1">
      <c r="A108" s="49"/>
      <c r="B108" s="186" t="s">
        <v>221</v>
      </c>
      <c r="C108" s="178">
        <v>1.2035101805555555</v>
      </c>
      <c r="D108" s="50">
        <v>0.10525966983227454</v>
      </c>
      <c r="E108" s="179">
        <v>0.99299084089100642</v>
      </c>
      <c r="F108" s="179">
        <v>1.4140295202201045</v>
      </c>
      <c r="G108" s="179">
        <v>0.88773117105873189</v>
      </c>
      <c r="H108" s="179">
        <v>1.5192891900523791</v>
      </c>
      <c r="I108" s="52">
        <v>8.7460556240318094E-2</v>
      </c>
      <c r="J108" s="51">
        <v>0.17492111248063619</v>
      </c>
      <c r="K108" s="53">
        <v>0.26238166872095425</v>
      </c>
      <c r="L108" s="179">
        <v>1.1433346715277777</v>
      </c>
      <c r="M108" s="179">
        <v>1.2636856895833333</v>
      </c>
    </row>
    <row r="109" spans="1:13" ht="15" customHeight="1">
      <c r="A109" s="49"/>
      <c r="B109" s="186" t="s">
        <v>175</v>
      </c>
      <c r="C109" s="178">
        <v>5.0762631112332501</v>
      </c>
      <c r="D109" s="179">
        <v>0.69573343595797121</v>
      </c>
      <c r="E109" s="179">
        <v>3.6847962393173077</v>
      </c>
      <c r="F109" s="179">
        <v>6.4677299831491926</v>
      </c>
      <c r="G109" s="179">
        <v>2.9890628033593365</v>
      </c>
      <c r="H109" s="179">
        <v>7.1634634191071633</v>
      </c>
      <c r="I109" s="52">
        <v>0.13705622043474941</v>
      </c>
      <c r="J109" s="51">
        <v>0.27411244086949882</v>
      </c>
      <c r="K109" s="53">
        <v>0.41116866130424823</v>
      </c>
      <c r="L109" s="179">
        <v>4.8224499556715879</v>
      </c>
      <c r="M109" s="179">
        <v>5.3300762667949124</v>
      </c>
    </row>
    <row r="110" spans="1:13" ht="15" customHeight="1">
      <c r="A110" s="49"/>
      <c r="B110" s="186" t="s">
        <v>176</v>
      </c>
      <c r="C110" s="178">
        <v>0.56520920407089592</v>
      </c>
      <c r="D110" s="179">
        <v>8.6875473893485447E-2</v>
      </c>
      <c r="E110" s="179">
        <v>0.39145825628392505</v>
      </c>
      <c r="F110" s="179">
        <v>0.73896015185786679</v>
      </c>
      <c r="G110" s="179">
        <v>0.30458278239043957</v>
      </c>
      <c r="H110" s="179">
        <v>0.82583562575135228</v>
      </c>
      <c r="I110" s="52">
        <v>0.1537049879368001</v>
      </c>
      <c r="J110" s="51">
        <v>0.30740997587360019</v>
      </c>
      <c r="K110" s="53">
        <v>0.46111496381040029</v>
      </c>
      <c r="L110" s="179">
        <v>0.53694874386735114</v>
      </c>
      <c r="M110" s="179">
        <v>0.5934696642744407</v>
      </c>
    </row>
    <row r="111" spans="1:13" ht="15" customHeight="1">
      <c r="A111" s="49"/>
      <c r="B111" s="186" t="s">
        <v>158</v>
      </c>
      <c r="C111" s="246">
        <v>35.281090184204288</v>
      </c>
      <c r="D111" s="247">
        <v>4.1632344128009589</v>
      </c>
      <c r="E111" s="247">
        <v>26.95462135860237</v>
      </c>
      <c r="F111" s="247">
        <v>43.607559009806209</v>
      </c>
      <c r="G111" s="247">
        <v>22.791386945801413</v>
      </c>
      <c r="H111" s="247">
        <v>47.770793422607163</v>
      </c>
      <c r="I111" s="52">
        <v>0.11800186420160232</v>
      </c>
      <c r="J111" s="51">
        <v>0.23600372840320463</v>
      </c>
      <c r="K111" s="53">
        <v>0.35400559260480696</v>
      </c>
      <c r="L111" s="247">
        <v>33.517035674994077</v>
      </c>
      <c r="M111" s="247">
        <v>37.0451446934145</v>
      </c>
    </row>
    <row r="112" spans="1:13" ht="15" customHeight="1">
      <c r="A112" s="49"/>
      <c r="B112" s="186" t="s">
        <v>177</v>
      </c>
      <c r="C112" s="242" t="s">
        <v>105</v>
      </c>
      <c r="D112" s="50" t="s">
        <v>94</v>
      </c>
      <c r="E112" s="50" t="s">
        <v>94</v>
      </c>
      <c r="F112" s="50" t="s">
        <v>94</v>
      </c>
      <c r="G112" s="50" t="s">
        <v>94</v>
      </c>
      <c r="H112" s="50" t="s">
        <v>94</v>
      </c>
      <c r="I112" s="52" t="s">
        <v>94</v>
      </c>
      <c r="J112" s="51" t="s">
        <v>94</v>
      </c>
      <c r="K112" s="53" t="s">
        <v>94</v>
      </c>
      <c r="L112" s="50" t="s">
        <v>94</v>
      </c>
      <c r="M112" s="50" t="s">
        <v>94</v>
      </c>
    </row>
    <row r="113" spans="1:13" ht="15" customHeight="1">
      <c r="A113" s="49"/>
      <c r="B113" s="186" t="s">
        <v>159</v>
      </c>
      <c r="C113" s="178">
        <v>0.32116607441070438</v>
      </c>
      <c r="D113" s="179">
        <v>4.9129866684228356E-2</v>
      </c>
      <c r="E113" s="179">
        <v>0.22290634104224766</v>
      </c>
      <c r="F113" s="179">
        <v>0.41942580777916111</v>
      </c>
      <c r="G113" s="179">
        <v>0.17377647435801932</v>
      </c>
      <c r="H113" s="179">
        <v>0.46855567446338942</v>
      </c>
      <c r="I113" s="52">
        <v>0.1529734009869346</v>
      </c>
      <c r="J113" s="51">
        <v>0.3059468019738692</v>
      </c>
      <c r="K113" s="53">
        <v>0.45892020296080382</v>
      </c>
      <c r="L113" s="179">
        <v>0.30510777069016914</v>
      </c>
      <c r="M113" s="179">
        <v>0.33722437813123962</v>
      </c>
    </row>
    <row r="114" spans="1:13" ht="15" customHeight="1">
      <c r="A114" s="49"/>
      <c r="B114" s="186" t="s">
        <v>222</v>
      </c>
      <c r="C114" s="178">
        <v>0.11330424406590284</v>
      </c>
      <c r="D114" s="179">
        <v>1.4353605810461845E-2</v>
      </c>
      <c r="E114" s="179">
        <v>8.4597032444979153E-2</v>
      </c>
      <c r="F114" s="179">
        <v>0.14201145568682652</v>
      </c>
      <c r="G114" s="179">
        <v>7.0243426634517298E-2</v>
      </c>
      <c r="H114" s="179">
        <v>0.15636506149728838</v>
      </c>
      <c r="I114" s="52">
        <v>0.12668197849776169</v>
      </c>
      <c r="J114" s="51">
        <v>0.25336395699552339</v>
      </c>
      <c r="K114" s="53">
        <v>0.38004593549328508</v>
      </c>
      <c r="L114" s="179">
        <v>0.10763903186260769</v>
      </c>
      <c r="M114" s="179">
        <v>0.11896945626919798</v>
      </c>
    </row>
    <row r="115" spans="1:13" ht="15" customHeight="1">
      <c r="A115" s="49"/>
      <c r="B115" s="186" t="s">
        <v>160</v>
      </c>
      <c r="C115" s="178">
        <v>0.65690672825562713</v>
      </c>
      <c r="D115" s="50">
        <v>6.3066844614297762E-2</v>
      </c>
      <c r="E115" s="179">
        <v>0.53077303902703155</v>
      </c>
      <c r="F115" s="179">
        <v>0.78304041748422271</v>
      </c>
      <c r="G115" s="179">
        <v>0.46770619441273387</v>
      </c>
      <c r="H115" s="179">
        <v>0.84610726209852039</v>
      </c>
      <c r="I115" s="52">
        <v>9.6005782710991014E-2</v>
      </c>
      <c r="J115" s="51">
        <v>0.19201156542198203</v>
      </c>
      <c r="K115" s="53">
        <v>0.28801734813297303</v>
      </c>
      <c r="L115" s="179">
        <v>0.62406139184284581</v>
      </c>
      <c r="M115" s="179">
        <v>0.68975206466840844</v>
      </c>
    </row>
    <row r="116" spans="1:13" ht="15" customHeight="1">
      <c r="A116" s="49"/>
      <c r="B116" s="186" t="s">
        <v>161</v>
      </c>
      <c r="C116" s="242">
        <v>0.33384784519675514</v>
      </c>
      <c r="D116" s="50">
        <v>3.6600013670100177E-2</v>
      </c>
      <c r="E116" s="50">
        <v>0.26064781785655478</v>
      </c>
      <c r="F116" s="50">
        <v>0.40704787253695551</v>
      </c>
      <c r="G116" s="50">
        <v>0.22404780418645462</v>
      </c>
      <c r="H116" s="50">
        <v>0.44364788620705564</v>
      </c>
      <c r="I116" s="52">
        <v>0.10963082193485403</v>
      </c>
      <c r="J116" s="51">
        <v>0.21926164386970806</v>
      </c>
      <c r="K116" s="53">
        <v>0.32889246580456211</v>
      </c>
      <c r="L116" s="50">
        <v>0.31715545293691738</v>
      </c>
      <c r="M116" s="50">
        <v>0.35054023745659291</v>
      </c>
    </row>
    <row r="117" spans="1:13" ht="15" customHeight="1">
      <c r="A117" s="49"/>
      <c r="B117" s="186" t="s">
        <v>178</v>
      </c>
      <c r="C117" s="242">
        <v>9.1002739120779622E-2</v>
      </c>
      <c r="D117" s="50">
        <v>6.1607614485346641E-3</v>
      </c>
      <c r="E117" s="50">
        <v>7.8681216223710299E-2</v>
      </c>
      <c r="F117" s="50">
        <v>0.10332426201784894</v>
      </c>
      <c r="G117" s="50">
        <v>7.252045477517563E-2</v>
      </c>
      <c r="H117" s="50">
        <v>0.10948502346638361</v>
      </c>
      <c r="I117" s="52">
        <v>6.7698637514174695E-2</v>
      </c>
      <c r="J117" s="51">
        <v>0.13539727502834939</v>
      </c>
      <c r="K117" s="53">
        <v>0.20309591254252407</v>
      </c>
      <c r="L117" s="50">
        <v>8.6452602164740641E-2</v>
      </c>
      <c r="M117" s="50">
        <v>9.5552876076818602E-2</v>
      </c>
    </row>
    <row r="118" spans="1:13" ht="15" customHeight="1">
      <c r="A118" s="49"/>
      <c r="B118" s="186" t="s">
        <v>135</v>
      </c>
      <c r="C118" s="178">
        <v>0.15839646886691544</v>
      </c>
      <c r="D118" s="50">
        <v>9.7720192584904286E-3</v>
      </c>
      <c r="E118" s="179">
        <v>0.13885243034993458</v>
      </c>
      <c r="F118" s="179">
        <v>0.1779405073838963</v>
      </c>
      <c r="G118" s="179">
        <v>0.12908041109144416</v>
      </c>
      <c r="H118" s="179">
        <v>0.18771252664238672</v>
      </c>
      <c r="I118" s="52">
        <v>6.1693416074198405E-2</v>
      </c>
      <c r="J118" s="51">
        <v>0.12338683214839681</v>
      </c>
      <c r="K118" s="53">
        <v>0.18508024822259522</v>
      </c>
      <c r="L118" s="179">
        <v>0.15047664542356967</v>
      </c>
      <c r="M118" s="179">
        <v>0.16631629231026121</v>
      </c>
    </row>
    <row r="119" spans="1:13" ht="15" customHeight="1">
      <c r="A119" s="49"/>
      <c r="B119" s="186" t="s">
        <v>179</v>
      </c>
      <c r="C119" s="250">
        <v>129.62756041737174</v>
      </c>
      <c r="D119" s="251">
        <v>12.18114830607087</v>
      </c>
      <c r="E119" s="251">
        <v>105.26526380523001</v>
      </c>
      <c r="F119" s="251">
        <v>153.98985702951347</v>
      </c>
      <c r="G119" s="251">
        <v>93.084115499159125</v>
      </c>
      <c r="H119" s="251">
        <v>166.17100533558437</v>
      </c>
      <c r="I119" s="52">
        <v>9.3970358362452391E-2</v>
      </c>
      <c r="J119" s="51">
        <v>0.18794071672490478</v>
      </c>
      <c r="K119" s="53">
        <v>0.28191107508735719</v>
      </c>
      <c r="L119" s="251">
        <v>123.14618239650315</v>
      </c>
      <c r="M119" s="251">
        <v>136.10893843824033</v>
      </c>
    </row>
    <row r="120" spans="1:13" ht="15" customHeight="1">
      <c r="A120" s="49"/>
      <c r="B120" s="186" t="s">
        <v>223</v>
      </c>
      <c r="C120" s="246">
        <v>13.181092909484958</v>
      </c>
      <c r="D120" s="247">
        <v>1.8580855798871614</v>
      </c>
      <c r="E120" s="247">
        <v>9.4649217497106353</v>
      </c>
      <c r="F120" s="247">
        <v>16.897264069259279</v>
      </c>
      <c r="G120" s="247">
        <v>7.6068361698234739</v>
      </c>
      <c r="H120" s="247">
        <v>18.755349649146442</v>
      </c>
      <c r="I120" s="52">
        <v>0.14096597244604087</v>
      </c>
      <c r="J120" s="51">
        <v>0.28193194489208173</v>
      </c>
      <c r="K120" s="53">
        <v>0.4228979173381226</v>
      </c>
      <c r="L120" s="247">
        <v>12.52203826401071</v>
      </c>
      <c r="M120" s="247">
        <v>13.840147554959206</v>
      </c>
    </row>
    <row r="121" spans="1:13" ht="15" customHeight="1">
      <c r="A121" s="49"/>
      <c r="B121" s="186" t="s">
        <v>163</v>
      </c>
      <c r="C121" s="246">
        <v>10.994568020830672</v>
      </c>
      <c r="D121" s="179">
        <v>0.73721784236376653</v>
      </c>
      <c r="E121" s="247">
        <v>9.5201323361031385</v>
      </c>
      <c r="F121" s="247">
        <v>12.469003705558205</v>
      </c>
      <c r="G121" s="247">
        <v>8.7829144937393728</v>
      </c>
      <c r="H121" s="247">
        <v>13.20622154792197</v>
      </c>
      <c r="I121" s="52">
        <v>6.7052915673176908E-2</v>
      </c>
      <c r="J121" s="51">
        <v>0.13410583134635382</v>
      </c>
      <c r="K121" s="53">
        <v>0.20115874701953074</v>
      </c>
      <c r="L121" s="247">
        <v>10.444839619789137</v>
      </c>
      <c r="M121" s="247">
        <v>11.544296421872206</v>
      </c>
    </row>
    <row r="122" spans="1:13" ht="15" customHeight="1">
      <c r="A122" s="49"/>
      <c r="B122" s="186" t="s">
        <v>180</v>
      </c>
      <c r="C122" s="250">
        <v>114.20521710916671</v>
      </c>
      <c r="D122" s="251">
        <v>5.5643750539556747</v>
      </c>
      <c r="E122" s="251">
        <v>103.07646700125537</v>
      </c>
      <c r="F122" s="251">
        <v>125.33396721707805</v>
      </c>
      <c r="G122" s="251">
        <v>97.512091947299695</v>
      </c>
      <c r="H122" s="251">
        <v>130.89834227103373</v>
      </c>
      <c r="I122" s="52">
        <v>4.8722599499432577E-2</v>
      </c>
      <c r="J122" s="51">
        <v>9.7445198998865154E-2</v>
      </c>
      <c r="K122" s="53">
        <v>0.14616779849829772</v>
      </c>
      <c r="L122" s="251">
        <v>108.49495625370838</v>
      </c>
      <c r="M122" s="251">
        <v>119.91547796462504</v>
      </c>
    </row>
    <row r="123" spans="1:13" ht="15" customHeight="1">
      <c r="A123" s="49"/>
      <c r="B123" s="198" t="s">
        <v>184</v>
      </c>
      <c r="C123" s="252">
        <v>14.544805931824973</v>
      </c>
      <c r="D123" s="199">
        <v>1.3003247141798804</v>
      </c>
      <c r="E123" s="253">
        <v>11.944156503465212</v>
      </c>
      <c r="F123" s="253">
        <v>17.145455360184734</v>
      </c>
      <c r="G123" s="253">
        <v>10.643831789285333</v>
      </c>
      <c r="H123" s="253">
        <v>18.445780074364613</v>
      </c>
      <c r="I123" s="200">
        <v>8.9401310699834508E-2</v>
      </c>
      <c r="J123" s="201">
        <v>0.17880262139966902</v>
      </c>
      <c r="K123" s="202">
        <v>0.26820393209950355</v>
      </c>
      <c r="L123" s="253">
        <v>13.817565635233723</v>
      </c>
      <c r="M123" s="253">
        <v>15.272046228416222</v>
      </c>
    </row>
    <row r="124" spans="1:13" ht="15" customHeight="1">
      <c r="B124" s="258" t="s">
        <v>698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3">
    <cfRule type="expression" dxfId="33" priority="71">
      <formula>IF(PG_IsBlnkRowRout*PG_IsBlnkRowRoutNext=1,TRUE,FALSE)</formula>
    </cfRule>
  </conditionalFormatting>
  <conditionalFormatting sqref="I5:K123">
    <cfRule type="cellIs" dxfId="32" priority="2" operator="greaterThan">
      <formula>1</formula>
    </cfRule>
  </conditionalFormatting>
  <hyperlinks>
    <hyperlink ref="B5" location="'Fire Assay'!$A$4" display="'Fire Assay'!$A$4" xr:uid="{8EA9AB61-8EDB-4DB7-BA5E-2AEBBDBBE633}"/>
    <hyperlink ref="B7" location="'PA'!$A$4" display="'PA'!$A$4" xr:uid="{5403A61D-AAF1-4CAE-8158-E0D0A91092C6}"/>
    <hyperlink ref="B9" location="'AR Digest 10-50g'!$A$4" display="'AR Digest 10-50g'!$A$4" xr:uid="{9263FAF3-8DCA-4F48-81A5-D9451330C267}"/>
    <hyperlink ref="B11" location="'CNL'!$A$4" display="'CNL'!$A$4" xr:uid="{7EB95FE4-0287-46CE-B652-436B741DF5DF}"/>
    <hyperlink ref="B13" location="'4-Acid'!$A$4" display="'4-Acid'!$A$4" xr:uid="{B8E0BFE2-7961-4D56-A897-F1F24339E72F}"/>
    <hyperlink ref="B14" location="'4-Acid'!$A$23" display="'4-Acid'!$A$23" xr:uid="{AFE331EF-0B8A-4DEF-B193-FAA4434453F4}"/>
    <hyperlink ref="B15" location="'4-Acid'!$A$41" display="'4-Acid'!$A$41" xr:uid="{3962CCF8-C55C-45B9-BF8E-756BAE851FC8}"/>
    <hyperlink ref="B16" location="'4-Acid'!$A$77" display="'4-Acid'!$A$77" xr:uid="{1CE5B024-CA81-40BB-841F-D6AB5C1D1F64}"/>
    <hyperlink ref="B17" location="'4-Acid'!$A$95" display="'4-Acid'!$A$95" xr:uid="{9AEF927F-7C5B-4D1F-A013-EA457642DEC4}"/>
    <hyperlink ref="B18" location="'4-Acid'!$A$114" display="'4-Acid'!$A$114" xr:uid="{23FEF23E-90EA-43F2-A099-9157E6EFF79F}"/>
    <hyperlink ref="B19" location="'4-Acid'!$A$133" display="'4-Acid'!$A$133" xr:uid="{AD3A1030-C021-429D-88B2-2E18C759D524}"/>
    <hyperlink ref="B20" location="'4-Acid'!$A$151" display="'4-Acid'!$A$151" xr:uid="{B46B8A44-73BE-41B7-84A8-DC74F31E1EFA}"/>
    <hyperlink ref="B21" location="'4-Acid'!$A$170" display="'4-Acid'!$A$170" xr:uid="{90B54CB8-FF80-4923-8EE0-3FBBB262FC92}"/>
    <hyperlink ref="B22" location="'4-Acid'!$A$188" display="'4-Acid'!$A$188" xr:uid="{37F00988-77AC-461B-A548-0A0ED977CEFB}"/>
    <hyperlink ref="B23" location="'4-Acid'!$A$206" display="'4-Acid'!$A$206" xr:uid="{73CD9A62-0A23-40B1-B8E5-460DF2FA80A6}"/>
    <hyperlink ref="B24" location="'4-Acid'!$A$224" display="'4-Acid'!$A$224" xr:uid="{E7FEDBA4-CC09-46A2-82A5-E116127807C2}"/>
    <hyperlink ref="B25" location="'4-Acid'!$A$243" display="'4-Acid'!$A$243" xr:uid="{60B65875-A1F5-4D0E-9080-56F9A6477E74}"/>
    <hyperlink ref="B26" location="'4-Acid'!$A$261" display="'4-Acid'!$A$261" xr:uid="{19248B5D-9CDA-430E-B1EB-AF63489CC566}"/>
    <hyperlink ref="B27" location="'4-Acid'!$A$279" display="'4-Acid'!$A$279" xr:uid="{3AB86E6E-9B67-4739-BE0A-B26B469C9F36}"/>
    <hyperlink ref="B28" location="'4-Acid'!$A$298" display="'4-Acid'!$A$298" xr:uid="{97DECB35-8502-4502-8DF4-A99CC3C45B26}"/>
    <hyperlink ref="B29" location="'4-Acid'!$A$317" display="'4-Acid'!$A$317" xr:uid="{8D2D69C6-3880-4917-B2D3-050D03E2E400}"/>
    <hyperlink ref="B30" location="'4-Acid'!$A$335" display="'4-Acid'!$A$335" xr:uid="{0B979D5D-33C8-443E-AAC4-F967CA65532B}"/>
    <hyperlink ref="B31" location="'4-Acid'!$A$353" display="'4-Acid'!$A$353" xr:uid="{64D315D2-3B8A-48E8-A1A0-1393665CA8D7}"/>
    <hyperlink ref="B32" location="'4-Acid'!$A$389" display="'4-Acid'!$A$389" xr:uid="{2C0A0CAE-C856-43E4-B5AB-C20998546AAC}"/>
    <hyperlink ref="B33" location="'4-Acid'!$A$425" display="'4-Acid'!$A$425" xr:uid="{32828BA3-08F2-4507-A09E-41C411DD45F9}"/>
    <hyperlink ref="B34" location="'4-Acid'!$A$444" display="'4-Acid'!$A$444" xr:uid="{53269621-C807-425B-AF24-C77D73364C90}"/>
    <hyperlink ref="B35" location="'4-Acid'!$A$462" display="'4-Acid'!$A$462" xr:uid="{70DF64BB-0854-4469-87B2-30C92D1A29AA}"/>
    <hyperlink ref="B36" location="'4-Acid'!$A$480" display="'4-Acid'!$A$480" xr:uid="{6313CA72-5468-4D53-8DF5-04F5C3BD83A5}"/>
    <hyperlink ref="B37" location="'4-Acid'!$A$498" display="'4-Acid'!$A$498" xr:uid="{3078A2A4-1058-43B4-AF31-934CB2DB4D51}"/>
    <hyperlink ref="B38" location="'4-Acid'!$A$517" display="'4-Acid'!$A$517" xr:uid="{45AEF290-4B7B-4C7F-BF9F-E9549136BAE4}"/>
    <hyperlink ref="B39" location="'4-Acid'!$A$536" display="'4-Acid'!$A$536" xr:uid="{51BD9F40-FC6F-49AA-9841-D02219507279}"/>
    <hyperlink ref="B40" location="'4-Acid'!$A$554" display="'4-Acid'!$A$554" xr:uid="{A45B42AB-0529-4DD7-9440-7A4BEED1DF8E}"/>
    <hyperlink ref="B41" location="'4-Acid'!$A$572" display="'4-Acid'!$A$572" xr:uid="{BDA04274-FAB5-45F1-BA36-D78B98ED52BC}"/>
    <hyperlink ref="B42" location="'4-Acid'!$A$591" display="'4-Acid'!$A$591" xr:uid="{A59FF5F8-ECC7-434B-8146-4F4C0F6CB721}"/>
    <hyperlink ref="B43" location="'4-Acid'!$A$609" display="'4-Acid'!$A$609" xr:uid="{99C0AEFD-5BCD-4BFB-8BFD-9FF077A7BF9F}"/>
    <hyperlink ref="B44" location="'4-Acid'!$A$627" display="'4-Acid'!$A$627" xr:uid="{CEFC37AE-DC50-4D82-BD62-8D7DAE2BF21E}"/>
    <hyperlink ref="B45" location="'4-Acid'!$A$646" display="'4-Acid'!$A$646" xr:uid="{BB972F2C-DFCB-4FBF-892B-9A516D935571}"/>
    <hyperlink ref="B46" location="'4-Acid'!$A$664" display="'4-Acid'!$A$664" xr:uid="{632BA1CC-4AFE-41C1-92C3-C451BF706C93}"/>
    <hyperlink ref="B47" location="'4-Acid'!$A$682" display="'4-Acid'!$A$682" xr:uid="{A927EF4D-F07E-4747-8C9E-A863D0DDA0BA}"/>
    <hyperlink ref="B48" location="'4-Acid'!$A$701" display="'4-Acid'!$A$701" xr:uid="{16D2ADAA-1748-4613-A17E-C356FCE80961}"/>
    <hyperlink ref="B49" location="'4-Acid'!$A$737" display="'4-Acid'!$A$737" xr:uid="{B2D9E07D-7CC2-4E84-8196-9C364B35FFC7}"/>
    <hyperlink ref="B50" location="'4-Acid'!$A$755" display="'4-Acid'!$A$755" xr:uid="{CD02A44D-029C-48E9-9350-A2F631060F91}"/>
    <hyperlink ref="B51" location="'4-Acid'!$A$773" display="'4-Acid'!$A$773" xr:uid="{460DFB50-7C14-4B8C-A813-359DDE7C0060}"/>
    <hyperlink ref="B52" location="'4-Acid'!$A$792" display="'4-Acid'!$A$792" xr:uid="{780C1922-12FC-43BF-9EBD-78FC66F2D961}"/>
    <hyperlink ref="B53" location="'4-Acid'!$A$810" display="'4-Acid'!$A$810" xr:uid="{DAA4793D-8BFA-4CDF-AE0A-35FCFDCDDDF4}"/>
    <hyperlink ref="B54" location="'4-Acid'!$A$846" display="'4-Acid'!$A$846" xr:uid="{BA25F548-B7AC-48BF-81E3-5D9B9947973B}"/>
    <hyperlink ref="B55" location="'4-Acid'!$A$865" display="'4-Acid'!$A$865" xr:uid="{316D051E-E781-4D9C-97CC-46D343878D4C}"/>
    <hyperlink ref="B56" location="'4-Acid'!$A$883" display="'4-Acid'!$A$883" xr:uid="{FF30B8DC-B0EF-48FF-9726-AA067919AB5F}"/>
    <hyperlink ref="B57" location="'4-Acid'!$A$901" display="'4-Acid'!$A$901" xr:uid="{20F74DF7-9098-40DD-BEE8-4F80C0ED93F9}"/>
    <hyperlink ref="B58" location="'4-Acid'!$A$920" display="'4-Acid'!$A$920" xr:uid="{C9E45588-D20B-444A-9CD7-140440FCBA19}"/>
    <hyperlink ref="B59" location="'4-Acid'!$A$939" display="'4-Acid'!$A$939" xr:uid="{773B277B-6F2C-4F4C-83F5-574F91E463D3}"/>
    <hyperlink ref="B60" location="'4-Acid'!$A$958" display="'4-Acid'!$A$958" xr:uid="{81090B0E-E00E-4E16-BDB9-5AA1AEB29A5A}"/>
    <hyperlink ref="B61" location="'4-Acid'!$A$976" display="'4-Acid'!$A$976" xr:uid="{387DF80D-6E40-4B1A-8FD5-127663F82BA0}"/>
    <hyperlink ref="B62" location="'4-Acid'!$A$994" display="'4-Acid'!$A$994" xr:uid="{F89A85D5-B03A-4352-91A1-161007124289}"/>
    <hyperlink ref="B63" location="'4-Acid'!$A$1013" display="'4-Acid'!$A$1013" xr:uid="{BE0A95DD-F310-49CC-8C70-7E8799AA9ED8}"/>
    <hyperlink ref="B64" location="'4-Acid'!$A$1031" display="'4-Acid'!$A$1031" xr:uid="{1B7C4D7F-F51B-4554-89E1-B5AA3D9C7E5C}"/>
    <hyperlink ref="B65" location="'4-Acid'!$A$1049" display="'4-Acid'!$A$1049" xr:uid="{6C750B88-1F21-482D-8CB2-52B25F87A066}"/>
    <hyperlink ref="B66" location="'4-Acid'!$A$1067" display="'4-Acid'!$A$1067" xr:uid="{23F815F7-2354-4613-BE1C-6FCF97E09A2C}"/>
    <hyperlink ref="B67" location="'4-Acid'!$A$1085" display="'4-Acid'!$A$1085" xr:uid="{4359621C-3167-4173-AEB9-C00667850B6D}"/>
    <hyperlink ref="B68" location="'4-Acid'!$A$1103" display="'4-Acid'!$A$1103" xr:uid="{FB87D35E-1301-4023-97E6-DF6A37D25173}"/>
    <hyperlink ref="B69" location="'4-Acid'!$A$1121" display="'4-Acid'!$A$1121" xr:uid="{A4F712C3-E388-451D-9D2F-E39B5A4C9156}"/>
    <hyperlink ref="B70" location="'4-Acid'!$A$1139" display="'4-Acid'!$A$1139" xr:uid="{F456F459-79E9-407A-8A4A-9E7E81FA7B33}"/>
    <hyperlink ref="B72" location="'Aqua Regia'!$A$4" display="'Aqua Regia'!$A$4" xr:uid="{BC6300E3-41B7-456C-A665-4851A1F5D996}"/>
    <hyperlink ref="B73" location="'Aqua Regia'!$A$23" display="'Aqua Regia'!$A$23" xr:uid="{C5496742-F277-4C19-88A6-C0F6F7F316AA}"/>
    <hyperlink ref="B74" location="'Aqua Regia'!$A$41" display="'Aqua Regia'!$A$41" xr:uid="{D8DAE8F2-2F94-47E8-9D3E-215E26BBBF21}"/>
    <hyperlink ref="B75" location="'Aqua Regia'!$A$59" display="'Aqua Regia'!$A$59" xr:uid="{D7D2DF52-0BD4-484D-BCC2-0A77731CC87A}"/>
    <hyperlink ref="B76" location="'Aqua Regia'!$A$77" display="'Aqua Regia'!$A$77" xr:uid="{9085A785-5665-4B24-88A1-9A2D879F76D1}"/>
    <hyperlink ref="B77" location="'Aqua Regia'!$A$95" display="'Aqua Regia'!$A$95" xr:uid="{04C895CB-9F4F-4348-9DF7-74E5C74B523C}"/>
    <hyperlink ref="B78" location="'Aqua Regia'!$A$114" display="'Aqua Regia'!$A$114" xr:uid="{977CA3BF-6392-40F0-9694-4EAC608A2789}"/>
    <hyperlink ref="B79" location="'Aqua Regia'!$A$133" display="'Aqua Regia'!$A$133" xr:uid="{79F93F44-8D9A-4DA7-9494-FEFE36066929}"/>
    <hyperlink ref="B80" location="'Aqua Regia'!$A$151" display="'Aqua Regia'!$A$151" xr:uid="{C8B5C510-C5F8-46FD-8B53-13DF5EA4C219}"/>
    <hyperlink ref="B81" location="'Aqua Regia'!$A$170" display="'Aqua Regia'!$A$170" xr:uid="{BC1DDAB7-12D1-4038-B7E9-5E71BEF5E2B8}"/>
    <hyperlink ref="B82" location="'Aqua Regia'!$A$188" display="'Aqua Regia'!$A$188" xr:uid="{0EC6AD2B-0BE4-4266-9205-B97496C96F3D}"/>
    <hyperlink ref="B83" location="'Aqua Regia'!$A$206" display="'Aqua Regia'!$A$206" xr:uid="{533DE13A-8D34-4457-89C2-807B6A2DC7F7}"/>
    <hyperlink ref="B84" location="'Aqua Regia'!$A$224" display="'Aqua Regia'!$A$224" xr:uid="{55825A7A-F291-4103-B487-8E4D7190A80B}"/>
    <hyperlink ref="B85" location="'Aqua Regia'!$A$243" display="'Aqua Regia'!$A$243" xr:uid="{C10FD4E2-8ADC-4246-BEEC-C6B1B7C25F3A}"/>
    <hyperlink ref="B86" location="'Aqua Regia'!$A$297" display="'Aqua Regia'!$A$297" xr:uid="{A673C2C9-2EA6-49DD-9F9E-B6B3BD57C4D7}"/>
    <hyperlink ref="B87" location="'Aqua Regia'!$A$315" display="'Aqua Regia'!$A$315" xr:uid="{0207E36F-768D-454A-8E16-56D641485866}"/>
    <hyperlink ref="B88" location="'Aqua Regia'!$A$333" display="'Aqua Regia'!$A$333" xr:uid="{8991D937-9723-489F-9D4E-AD70A4B3F50C}"/>
    <hyperlink ref="B89" location="'Aqua Regia'!$A$369" display="'Aqua Regia'!$A$369" xr:uid="{6FDD863D-0EF5-4B96-8096-AAC3491C767D}"/>
    <hyperlink ref="B90" location="'Aqua Regia'!$A$387" display="'Aqua Regia'!$A$387" xr:uid="{C83FA0DF-689A-4A68-849B-80C00D6DC29C}"/>
    <hyperlink ref="B91" location="'Aqua Regia'!$A$406" display="'Aqua Regia'!$A$406" xr:uid="{FAE83BE5-2B6E-4404-A738-6903C16000A8}"/>
    <hyperlink ref="B92" location="'Aqua Regia'!$A$424" display="'Aqua Regia'!$A$424" xr:uid="{2633992A-593E-4A97-8EF9-ADE1685CFAFB}"/>
    <hyperlink ref="B93" location="'Aqua Regia'!$A$460" display="'Aqua Regia'!$A$460" xr:uid="{FAD99E82-B962-4B38-A57A-3F8F61E5F7EB}"/>
    <hyperlink ref="B94" location="'Aqua Regia'!$A$478" display="'Aqua Regia'!$A$478" xr:uid="{BF70509F-6D89-4508-83E8-D7D0F67A6EB7}"/>
    <hyperlink ref="B95" location="'Aqua Regia'!$A$496" display="'Aqua Regia'!$A$496" xr:uid="{C4249FAC-2EF8-46E9-8D69-7C703AE79116}"/>
    <hyperlink ref="B96" location="'Aqua Regia'!$A$533" display="'Aqua Regia'!$A$533" xr:uid="{E1FAB8AA-9D10-4162-A96B-5665A018D044}"/>
    <hyperlink ref="B97" location="'Aqua Regia'!$A$551" display="'Aqua Regia'!$A$551" xr:uid="{3BAEA870-612E-41E0-8B25-0B3FE164707E}"/>
    <hyperlink ref="B98" location="'Aqua Regia'!$A$569" display="'Aqua Regia'!$A$569" xr:uid="{BCEAC584-35F3-448E-93E4-E8FF61730132}"/>
    <hyperlink ref="B99" location="'Aqua Regia'!$A$588" display="'Aqua Regia'!$A$588" xr:uid="{091FF46A-1E51-40B4-A477-B47ECEA16EE3}"/>
    <hyperlink ref="B100" location="'Aqua Regia'!$A$606" display="'Aqua Regia'!$A$606" xr:uid="{DE19B27F-E31A-457C-A6B7-5F50FEFFC8EC}"/>
    <hyperlink ref="B101" location="'Aqua Regia'!$A$642" display="'Aqua Regia'!$A$642" xr:uid="{D7A5A3DE-87A1-425F-8853-1D967F7107C8}"/>
    <hyperlink ref="B102" location="'Aqua Regia'!$A$660" display="'Aqua Regia'!$A$660" xr:uid="{DBDDA487-3EA6-455B-AF0A-690BBBCD4C07}"/>
    <hyperlink ref="B103" location="'Aqua Regia'!$A$678" display="'Aqua Regia'!$A$678" xr:uid="{1585D161-1C3C-4402-AEA4-8D932980F406}"/>
    <hyperlink ref="B104" location="'Aqua Regia'!$A$715" display="'Aqua Regia'!$A$715" xr:uid="{D6F9C9D7-78A9-4C38-AA79-F8031774A681}"/>
    <hyperlink ref="B105" location="'Aqua Regia'!$A$751" display="'Aqua Regia'!$A$751" xr:uid="{E50D3DCA-09C2-4FE7-A1D8-00E48C9546E8}"/>
    <hyperlink ref="B106" location="'Aqua Regia'!$A$769" display="'Aqua Regia'!$A$769" xr:uid="{248E4394-6A7A-4E21-A4A0-0147A85D03E4}"/>
    <hyperlink ref="B107" location="'Aqua Regia'!$A$787" display="'Aqua Regia'!$A$787" xr:uid="{1826404B-EDEB-470B-84B0-90F0F5E2B71E}"/>
    <hyperlink ref="B108" location="'Aqua Regia'!$A$805" display="'Aqua Regia'!$A$805" xr:uid="{9EBD43C7-69FD-4573-B160-0B5897860B80}"/>
    <hyperlink ref="B109" location="'Aqua Regia'!$A$823" display="'Aqua Regia'!$A$823" xr:uid="{08D88DE6-86F6-4DD7-AFBD-13372D9AA49A}"/>
    <hyperlink ref="B110" location="'Aqua Regia'!$A$879" display="'Aqua Regia'!$A$879" xr:uid="{5B97425E-2164-41F1-B4AE-0CE03732DBD2}"/>
    <hyperlink ref="B111" location="'Aqua Regia'!$A$897" display="'Aqua Regia'!$A$897" xr:uid="{92CD7565-E479-40D0-A542-93D1DD67052C}"/>
    <hyperlink ref="B112" location="'Aqua Regia'!$A$915" display="'Aqua Regia'!$A$915" xr:uid="{582D4345-AA8C-4CCD-A1A7-D53482797246}"/>
    <hyperlink ref="B113" location="'Aqua Regia'!$A$933" display="'Aqua Regia'!$A$933" xr:uid="{CE59D5BB-C45B-4388-9011-D776547CE55E}"/>
    <hyperlink ref="B114" location="'Aqua Regia'!$A$951" display="'Aqua Regia'!$A$951" xr:uid="{E2A99F64-F2DA-4DB9-8496-3CCB1F09F928}"/>
    <hyperlink ref="B115" location="'Aqua Regia'!$A$970" display="'Aqua Regia'!$A$970" xr:uid="{7866C91B-A171-4C70-B86F-7626B8826F83}"/>
    <hyperlink ref="B116" location="'Aqua Regia'!$A$988" display="'Aqua Regia'!$A$988" xr:uid="{FA4E8629-78A6-41E6-B634-406E6C42158B}"/>
    <hyperlink ref="B117" location="'Aqua Regia'!$A$1006" display="'Aqua Regia'!$A$1006" xr:uid="{94FC87E9-C8F9-4C75-ADB6-BF3B70C85A49}"/>
    <hyperlink ref="B118" location="'Aqua Regia'!$A$1042" display="'Aqua Regia'!$A$1042" xr:uid="{A5F9E3A4-E1EE-4495-A902-605316D0C13D}"/>
    <hyperlink ref="B119" location="'Aqua Regia'!$A$1061" display="'Aqua Regia'!$A$1061" xr:uid="{3BEB2DF2-0B46-44FB-94AD-D12C254D0881}"/>
    <hyperlink ref="B120" location="'Aqua Regia'!$A$1079" display="'Aqua Regia'!$A$1079" xr:uid="{42739A48-C164-48D1-AABE-4A6C52DAFFE0}"/>
    <hyperlink ref="B121" location="'Aqua Regia'!$A$1098" display="'Aqua Regia'!$A$1098" xr:uid="{BAE4FDB1-19CE-44F8-B792-4DAEA387599D}"/>
    <hyperlink ref="B122" location="'Aqua Regia'!$A$1134" display="'Aqua Regia'!$A$1134" xr:uid="{467FE13F-F8E1-48BA-B205-489E2D21BE3F}"/>
    <hyperlink ref="B123" location="'Aqua Regia'!$A$1152" display="'Aqua Regia'!$A$1152" xr:uid="{064C795D-4F07-454B-8D7A-3C159BBDF24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694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131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132</v>
      </c>
    </row>
    <row r="8" spans="2:10" ht="15" customHeight="1" thickBot="1">
      <c r="B8" s="43" t="s">
        <v>85</v>
      </c>
      <c r="C8" s="85" t="s">
        <v>133</v>
      </c>
    </row>
    <row r="9" spans="2:10" ht="15" customHeight="1">
      <c r="B9" s="70" t="s">
        <v>130</v>
      </c>
      <c r="C9" s="157"/>
    </row>
    <row r="10" spans="2:10" ht="15" customHeight="1">
      <c r="B10" s="43" t="s">
        <v>297</v>
      </c>
      <c r="C10" s="43" t="s">
        <v>350</v>
      </c>
    </row>
    <row r="11" spans="2:10" ht="15" customHeight="1">
      <c r="B11" s="43" t="s">
        <v>114</v>
      </c>
      <c r="C11" s="43" t="s">
        <v>351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298</v>
      </c>
      <c r="C12" s="43" t="s">
        <v>352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349</v>
      </c>
      <c r="C13" s="43" t="s">
        <v>353</v>
      </c>
    </row>
    <row r="14" spans="2:10" ht="15" customHeight="1">
      <c r="B14" s="43" t="s">
        <v>284</v>
      </c>
      <c r="C14" s="43" t="s">
        <v>354</v>
      </c>
    </row>
    <row r="15" spans="2:10" ht="15" customHeight="1">
      <c r="B15" s="43" t="s">
        <v>285</v>
      </c>
      <c r="C15" s="43" t="s">
        <v>355</v>
      </c>
    </row>
    <row r="16" spans="2:10" ht="15" customHeight="1">
      <c r="B16" s="43" t="s">
        <v>286</v>
      </c>
      <c r="C16" s="43" t="s">
        <v>356</v>
      </c>
    </row>
    <row r="17" spans="2:3" ht="15" customHeight="1">
      <c r="B17" s="43" t="s">
        <v>318</v>
      </c>
      <c r="C17" s="43" t="s">
        <v>357</v>
      </c>
    </row>
    <row r="18" spans="2:3" ht="15" customHeight="1">
      <c r="B18" s="43" t="s">
        <v>98</v>
      </c>
      <c r="C18" s="43" t="s">
        <v>358</v>
      </c>
    </row>
    <row r="19" spans="2:3" ht="15" customHeight="1">
      <c r="B19" s="43" t="s">
        <v>290</v>
      </c>
      <c r="C19" s="43" t="s">
        <v>359</v>
      </c>
    </row>
    <row r="20" spans="2:3" ht="15" customHeight="1">
      <c r="B20" s="43" t="s">
        <v>291</v>
      </c>
      <c r="C20" s="43" t="s">
        <v>360</v>
      </c>
    </row>
    <row r="21" spans="2:3" ht="15" customHeight="1">
      <c r="B21" s="43" t="s">
        <v>292</v>
      </c>
      <c r="C21" s="43" t="s">
        <v>361</v>
      </c>
    </row>
    <row r="22" spans="2:3" ht="15" customHeight="1">
      <c r="B22" s="43" t="s">
        <v>253</v>
      </c>
      <c r="C22" s="43" t="s">
        <v>362</v>
      </c>
    </row>
    <row r="23" spans="2:3" ht="15" customHeight="1">
      <c r="B23" s="43" t="s">
        <v>254</v>
      </c>
      <c r="C23" s="43" t="s">
        <v>363</v>
      </c>
    </row>
    <row r="24" spans="2:3" ht="15" customHeight="1">
      <c r="B24" s="43" t="s">
        <v>113</v>
      </c>
      <c r="C24" s="43" t="s">
        <v>364</v>
      </c>
    </row>
    <row r="25" spans="2:3" ht="15" customHeight="1">
      <c r="B25" s="43" t="s">
        <v>99</v>
      </c>
      <c r="C25" s="43" t="s">
        <v>365</v>
      </c>
    </row>
    <row r="26" spans="2:3" ht="15" customHeight="1">
      <c r="B26" s="43" t="s">
        <v>348</v>
      </c>
      <c r="C26" s="43" t="s">
        <v>366</v>
      </c>
    </row>
    <row r="27" spans="2:3" ht="15" customHeight="1">
      <c r="B27" s="43" t="s">
        <v>281</v>
      </c>
      <c r="C27" s="43" t="s">
        <v>367</v>
      </c>
    </row>
    <row r="28" spans="2:3" ht="15" customHeight="1">
      <c r="B28" s="155" t="s">
        <v>368</v>
      </c>
      <c r="C28" s="156"/>
    </row>
    <row r="29" spans="2:3" ht="15" customHeight="1">
      <c r="B29" s="44" t="s">
        <v>263</v>
      </c>
      <c r="C29" s="44" t="s">
        <v>369</v>
      </c>
    </row>
    <row r="30" spans="2:3" ht="15" customHeight="1">
      <c r="B30" s="58"/>
      <c r="C30" s="59"/>
    </row>
    <row r="31" spans="2:3" ht="15">
      <c r="B31" s="60" t="s">
        <v>125</v>
      </c>
      <c r="C31" s="61" t="s">
        <v>118</v>
      </c>
    </row>
    <row r="32" spans="2:3">
      <c r="B32" s="62"/>
      <c r="C32" s="61"/>
    </row>
    <row r="33" spans="2:3">
      <c r="B33" s="63" t="s">
        <v>122</v>
      </c>
      <c r="C33" s="64" t="s">
        <v>121</v>
      </c>
    </row>
    <row r="34" spans="2:3">
      <c r="B34" s="62"/>
      <c r="C34" s="61"/>
    </row>
    <row r="35" spans="2:3">
      <c r="B35" s="65" t="s">
        <v>119</v>
      </c>
      <c r="C35" s="64" t="s">
        <v>120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693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2"/>
      <c r="C3" s="42" t="s">
        <v>128</v>
      </c>
    </row>
    <row r="4" spans="2:9" ht="15" customHeight="1">
      <c r="B4" s="153"/>
      <c r="C4" s="43" t="s">
        <v>370</v>
      </c>
    </row>
    <row r="5" spans="2:9" ht="15" customHeight="1">
      <c r="B5" s="153"/>
      <c r="C5" s="43" t="s">
        <v>371</v>
      </c>
    </row>
    <row r="6" spans="2:9" ht="15" customHeight="1">
      <c r="B6" s="153"/>
      <c r="C6" s="43" t="s">
        <v>372</v>
      </c>
    </row>
    <row r="7" spans="2:9" ht="15" customHeight="1">
      <c r="B7" s="153"/>
      <c r="C7" s="43" t="s">
        <v>373</v>
      </c>
    </row>
    <row r="8" spans="2:9" ht="15" customHeight="1">
      <c r="B8" s="153"/>
      <c r="C8" s="43" t="s">
        <v>374</v>
      </c>
    </row>
    <row r="9" spans="2:9" ht="15" customHeight="1">
      <c r="B9" s="153"/>
      <c r="C9" s="43" t="s">
        <v>375</v>
      </c>
      <c r="D9" s="5"/>
      <c r="E9" s="5"/>
      <c r="G9" s="5"/>
      <c r="H9" s="5"/>
      <c r="I9" s="5"/>
    </row>
    <row r="10" spans="2:9" ht="15" customHeight="1">
      <c r="B10" s="153"/>
      <c r="C10" s="43" t="s">
        <v>129</v>
      </c>
      <c r="D10" s="5"/>
      <c r="E10" s="5"/>
      <c r="G10" s="5"/>
      <c r="H10" s="5"/>
      <c r="I10" s="5"/>
    </row>
    <row r="11" spans="2:9" ht="15" customHeight="1">
      <c r="B11" s="153"/>
      <c r="C11" s="43" t="s">
        <v>376</v>
      </c>
    </row>
    <row r="12" spans="2:9" ht="15" customHeight="1">
      <c r="B12" s="153"/>
      <c r="C12" s="43" t="s">
        <v>377</v>
      </c>
    </row>
    <row r="13" spans="2:9" ht="15" customHeight="1">
      <c r="B13" s="153"/>
      <c r="C13" s="43" t="s">
        <v>378</v>
      </c>
    </row>
    <row r="14" spans="2:9" ht="15" customHeight="1">
      <c r="B14" s="153"/>
      <c r="C14" s="43" t="s">
        <v>379</v>
      </c>
    </row>
    <row r="15" spans="2:9" ht="15" customHeight="1">
      <c r="B15" s="153"/>
      <c r="C15" s="43" t="s">
        <v>380</v>
      </c>
    </row>
    <row r="16" spans="2:9" ht="15" customHeight="1">
      <c r="B16" s="153"/>
      <c r="C16" s="43" t="s">
        <v>381</v>
      </c>
    </row>
    <row r="17" spans="2:3" ht="15" customHeight="1">
      <c r="B17" s="153"/>
      <c r="C17" s="43" t="s">
        <v>382</v>
      </c>
    </row>
    <row r="18" spans="2:3" ht="15" customHeight="1">
      <c r="B18" s="153"/>
      <c r="C18" s="43" t="s">
        <v>383</v>
      </c>
    </row>
    <row r="19" spans="2:3" ht="15" customHeight="1">
      <c r="B19" s="153"/>
      <c r="C19" s="43" t="s">
        <v>384</v>
      </c>
    </row>
    <row r="20" spans="2:3" ht="15" customHeight="1">
      <c r="B20" s="153"/>
      <c r="C20" s="43" t="s">
        <v>385</v>
      </c>
    </row>
    <row r="21" spans="2:3" ht="15" customHeight="1">
      <c r="B21" s="153"/>
      <c r="C21" s="43" t="s">
        <v>386</v>
      </c>
    </row>
    <row r="22" spans="2:3" ht="15" customHeight="1">
      <c r="B22" s="153"/>
      <c r="C22" s="43" t="s">
        <v>387</v>
      </c>
    </row>
    <row r="23" spans="2:3" ht="15" customHeight="1">
      <c r="B23" s="153"/>
      <c r="C23" s="43" t="s">
        <v>388</v>
      </c>
    </row>
    <row r="24" spans="2:3" ht="15" customHeight="1">
      <c r="B24" s="153"/>
      <c r="C24" s="43" t="s">
        <v>389</v>
      </c>
    </row>
    <row r="25" spans="2:3" ht="15" customHeight="1">
      <c r="B25" s="153"/>
      <c r="C25" s="43" t="s">
        <v>390</v>
      </c>
    </row>
    <row r="26" spans="2:3" ht="15" customHeight="1">
      <c r="B26" s="153"/>
      <c r="C26" s="43" t="s">
        <v>391</v>
      </c>
    </row>
    <row r="27" spans="2:3" ht="15" customHeight="1">
      <c r="B27" s="153"/>
      <c r="C27" s="43" t="s">
        <v>392</v>
      </c>
    </row>
    <row r="28" spans="2:3" ht="15" customHeight="1">
      <c r="B28" s="153"/>
      <c r="C28" s="43" t="s">
        <v>393</v>
      </c>
    </row>
    <row r="29" spans="2:3" ht="15" customHeight="1">
      <c r="B29" s="153"/>
      <c r="C29" s="43" t="s">
        <v>394</v>
      </c>
    </row>
    <row r="30" spans="2:3" ht="15" customHeight="1">
      <c r="B30" s="153"/>
      <c r="C30" s="43" t="s">
        <v>395</v>
      </c>
    </row>
    <row r="31" spans="2:3" ht="15" customHeight="1">
      <c r="B31" s="153"/>
      <c r="C31" s="43" t="s">
        <v>396</v>
      </c>
    </row>
    <row r="32" spans="2:3" ht="15" customHeight="1">
      <c r="B32" s="153"/>
      <c r="C32" s="43" t="s">
        <v>397</v>
      </c>
    </row>
    <row r="33" spans="2:3" ht="15" customHeight="1">
      <c r="B33" s="153"/>
      <c r="C33" s="43" t="s">
        <v>398</v>
      </c>
    </row>
    <row r="34" spans="2:3" ht="15" customHeight="1">
      <c r="B34" s="153"/>
      <c r="C34" s="43" t="s">
        <v>399</v>
      </c>
    </row>
    <row r="35" spans="2:3" ht="15" customHeight="1">
      <c r="B35" s="153"/>
      <c r="C35" s="43" t="s">
        <v>400</v>
      </c>
    </row>
    <row r="36" spans="2:3" ht="15" customHeight="1">
      <c r="B36" s="153"/>
      <c r="C36" s="43" t="s">
        <v>401</v>
      </c>
    </row>
    <row r="37" spans="2:3" ht="15" customHeight="1">
      <c r="B37" s="153"/>
      <c r="C37" s="43" t="s">
        <v>402</v>
      </c>
    </row>
    <row r="38" spans="2:3" ht="15" customHeight="1">
      <c r="B38" s="153"/>
      <c r="C38" s="43" t="s">
        <v>403</v>
      </c>
    </row>
    <row r="39" spans="2:3" ht="15" customHeight="1">
      <c r="B39" s="153"/>
      <c r="C39" s="43" t="s">
        <v>404</v>
      </c>
    </row>
    <row r="40" spans="2:3" ht="15" customHeight="1">
      <c r="B40" s="153"/>
      <c r="C40" s="43" t="s">
        <v>405</v>
      </c>
    </row>
    <row r="41" spans="2:3" ht="15" customHeight="1">
      <c r="B41" s="153"/>
      <c r="C41" s="43" t="s">
        <v>406</v>
      </c>
    </row>
    <row r="42" spans="2:3" ht="15" customHeight="1">
      <c r="B42" s="153"/>
      <c r="C42" s="43" t="s">
        <v>407</v>
      </c>
    </row>
    <row r="43" spans="2:3" ht="15" customHeight="1">
      <c r="B43" s="153"/>
      <c r="C43" s="43" t="s">
        <v>408</v>
      </c>
    </row>
    <row r="44" spans="2:3" ht="15" customHeight="1">
      <c r="B44" s="153"/>
      <c r="C44" s="43" t="s">
        <v>409</v>
      </c>
    </row>
    <row r="45" spans="2:3" ht="15" customHeight="1">
      <c r="B45" s="153"/>
      <c r="C45" s="43" t="s">
        <v>410</v>
      </c>
    </row>
    <row r="46" spans="2:3" ht="15" customHeight="1">
      <c r="B46" s="154"/>
      <c r="C46" s="44" t="s">
        <v>411</v>
      </c>
    </row>
  </sheetData>
  <conditionalFormatting sqref="B3:C46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4"/>
      <c r="B1" s="137" t="s">
        <v>700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199</v>
      </c>
      <c r="B2" s="130" t="s">
        <v>198</v>
      </c>
      <c r="C2" s="131" t="s">
        <v>197</v>
      </c>
      <c r="D2" s="130" t="s">
        <v>110</v>
      </c>
      <c r="E2" s="130" t="s">
        <v>200</v>
      </c>
      <c r="F2" s="132" t="s">
        <v>196</v>
      </c>
      <c r="G2" s="130" t="s">
        <v>195</v>
      </c>
      <c r="H2" s="133" t="s">
        <v>194</v>
      </c>
      <c r="I2" s="142" t="s">
        <v>202</v>
      </c>
      <c r="J2" s="92" t="s">
        <v>203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204</v>
      </c>
      <c r="D3" s="96">
        <v>1</v>
      </c>
      <c r="E3" s="96">
        <v>7</v>
      </c>
      <c r="F3" s="96">
        <v>1</v>
      </c>
      <c r="G3" s="96">
        <v>267839</v>
      </c>
      <c r="H3" s="98">
        <v>8.2436999999999996E-2</v>
      </c>
      <c r="I3" s="259">
        <v>1.8993265950539191</v>
      </c>
      <c r="J3" s="99">
        <f>IF(ISNUMBER($I3),(($I3-$I$23)*$I$27)+$I$23,"-     ")</f>
        <v>1.9207322388518477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204</v>
      </c>
      <c r="D4" s="103">
        <v>1</v>
      </c>
      <c r="E4" s="103">
        <v>16</v>
      </c>
      <c r="F4" s="103">
        <v>3</v>
      </c>
      <c r="G4" s="103">
        <v>267840</v>
      </c>
      <c r="H4" s="104">
        <v>8.5906999999999997E-2</v>
      </c>
      <c r="I4" s="260">
        <v>1.9404722332877602</v>
      </c>
      <c r="J4" s="105">
        <f t="shared" ref="J4:J21" si="0">IF(ISNUMBER($I4),(($I4-$I$23)*$I$27)+$I$23,"-     ")</f>
        <v>1.9229289452252987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204</v>
      </c>
      <c r="D5" s="103">
        <v>1</v>
      </c>
      <c r="E5" s="103">
        <v>14</v>
      </c>
      <c r="F5" s="103">
        <v>6</v>
      </c>
      <c r="G5" s="103">
        <v>267841</v>
      </c>
      <c r="H5" s="104">
        <v>8.4716E-2</v>
      </c>
      <c r="I5" s="260">
        <v>1.8915084819929506</v>
      </c>
      <c r="J5" s="105">
        <f t="shared" si="0"/>
        <v>1.9203148410540112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204</v>
      </c>
      <c r="D6" s="103">
        <v>1</v>
      </c>
      <c r="E6" s="103">
        <v>8</v>
      </c>
      <c r="F6" s="103">
        <v>10</v>
      </c>
      <c r="G6" s="103">
        <v>267842</v>
      </c>
      <c r="H6" s="104">
        <v>8.8261999999999993E-2</v>
      </c>
      <c r="I6" s="260">
        <v>1.9915387183335611</v>
      </c>
      <c r="J6" s="105">
        <f t="shared" si="0"/>
        <v>1.9256553113235058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204</v>
      </c>
      <c r="D7" s="103">
        <v>1</v>
      </c>
      <c r="E7" s="103">
        <v>20</v>
      </c>
      <c r="F7" s="103">
        <v>12</v>
      </c>
      <c r="G7" s="103">
        <v>267843</v>
      </c>
      <c r="H7" s="104">
        <v>8.6608000000000004E-2</v>
      </c>
      <c r="I7" s="260">
        <v>1.8113357943822921</v>
      </c>
      <c r="J7" s="105">
        <f t="shared" si="0"/>
        <v>1.916034536715308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204</v>
      </c>
      <c r="D8" s="103">
        <v>1</v>
      </c>
      <c r="E8" s="103">
        <v>10</v>
      </c>
      <c r="F8" s="103">
        <v>7</v>
      </c>
      <c r="G8" s="103">
        <v>267844</v>
      </c>
      <c r="H8" s="104">
        <v>8.4007999999999999E-2</v>
      </c>
      <c r="I8" s="260">
        <v>1.8962498705019906</v>
      </c>
      <c r="J8" s="105">
        <f t="shared" si="0"/>
        <v>1.9205679769586632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204</v>
      </c>
      <c r="D9" s="103">
        <v>1</v>
      </c>
      <c r="E9" s="103">
        <v>4</v>
      </c>
      <c r="F9" s="103">
        <v>3</v>
      </c>
      <c r="G9" s="103">
        <v>267845</v>
      </c>
      <c r="H9" s="104">
        <v>8.7087999999999999E-2</v>
      </c>
      <c r="I9" s="260">
        <v>1.948012412521009</v>
      </c>
      <c r="J9" s="105">
        <f t="shared" si="0"/>
        <v>1.9233315045363124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204</v>
      </c>
      <c r="D10" s="103">
        <v>1</v>
      </c>
      <c r="E10" s="103">
        <v>18</v>
      </c>
      <c r="F10" s="103">
        <v>4</v>
      </c>
      <c r="G10" s="103">
        <v>267846</v>
      </c>
      <c r="H10" s="104">
        <v>8.8328000000000004E-2</v>
      </c>
      <c r="I10" s="260">
        <v>1.9430947955584195</v>
      </c>
      <c r="J10" s="105">
        <f t="shared" si="0"/>
        <v>1.9230689600483033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204</v>
      </c>
      <c r="D11" s="103">
        <v>1</v>
      </c>
      <c r="E11" s="103">
        <v>6</v>
      </c>
      <c r="F11" s="103">
        <v>10</v>
      </c>
      <c r="G11" s="103">
        <v>267847</v>
      </c>
      <c r="H11" s="104">
        <v>8.6019999999999999E-2</v>
      </c>
      <c r="I11" s="260">
        <v>1.9854375858277777</v>
      </c>
      <c r="J11" s="105">
        <f t="shared" si="0"/>
        <v>1.9253295806449693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204</v>
      </c>
      <c r="D12" s="103">
        <v>1</v>
      </c>
      <c r="E12" s="103">
        <v>2</v>
      </c>
      <c r="F12" s="103">
        <v>9</v>
      </c>
      <c r="G12" s="103">
        <v>267848</v>
      </c>
      <c r="H12" s="104">
        <v>8.6906999999999998E-2</v>
      </c>
      <c r="I12" s="260">
        <v>1.9970431069289498</v>
      </c>
      <c r="J12" s="105">
        <f t="shared" si="0"/>
        <v>1.9259491827040085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204</v>
      </c>
      <c r="D13" s="103">
        <v>1</v>
      </c>
      <c r="E13" s="103">
        <v>3</v>
      </c>
      <c r="F13" s="103">
        <v>11</v>
      </c>
      <c r="G13" s="103">
        <v>267849</v>
      </c>
      <c r="H13" s="104">
        <v>8.3315E-2</v>
      </c>
      <c r="I13" s="260">
        <v>1.8353297620663775</v>
      </c>
      <c r="J13" s="105">
        <f t="shared" si="0"/>
        <v>1.9173155400974029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204</v>
      </c>
      <c r="D14" s="103">
        <v>1</v>
      </c>
      <c r="E14" s="103">
        <v>11</v>
      </c>
      <c r="F14" s="103">
        <v>2</v>
      </c>
      <c r="G14" s="103">
        <v>267850</v>
      </c>
      <c r="H14" s="104">
        <v>8.3842E-2</v>
      </c>
      <c r="I14" s="260">
        <v>1.9192808784750635</v>
      </c>
      <c r="J14" s="105">
        <f t="shared" si="0"/>
        <v>1.9217975693084992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204</v>
      </c>
      <c r="D15" s="103">
        <v>1</v>
      </c>
      <c r="E15" s="103">
        <v>9</v>
      </c>
      <c r="F15" s="103">
        <v>9</v>
      </c>
      <c r="G15" s="103">
        <v>267851</v>
      </c>
      <c r="H15" s="104">
        <v>8.2762000000000002E-2</v>
      </c>
      <c r="I15" s="260">
        <v>1.9122131065177155</v>
      </c>
      <c r="J15" s="105">
        <f t="shared" si="0"/>
        <v>1.9214202311416546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204</v>
      </c>
      <c r="D16" s="103">
        <v>1</v>
      </c>
      <c r="E16" s="103">
        <v>13</v>
      </c>
      <c r="F16" s="103">
        <v>4</v>
      </c>
      <c r="G16" s="103">
        <v>267852</v>
      </c>
      <c r="H16" s="104">
        <v>8.5553000000000004E-2</v>
      </c>
      <c r="I16" s="260">
        <v>1.8608360789725362</v>
      </c>
      <c r="J16" s="105">
        <f t="shared" si="0"/>
        <v>1.918677285626603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204</v>
      </c>
      <c r="D17" s="103">
        <v>1</v>
      </c>
      <c r="E17" s="103">
        <v>17</v>
      </c>
      <c r="F17" s="103">
        <v>1</v>
      </c>
      <c r="G17" s="103">
        <v>267853</v>
      </c>
      <c r="H17" s="104">
        <v>8.7027999999999994E-2</v>
      </c>
      <c r="I17" s="260">
        <v>1.8682418932698444</v>
      </c>
      <c r="J17" s="105">
        <f t="shared" si="0"/>
        <v>1.9190726713871795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204</v>
      </c>
      <c r="D18" s="103">
        <v>1</v>
      </c>
      <c r="E18" s="103">
        <v>19</v>
      </c>
      <c r="F18" s="103">
        <v>12</v>
      </c>
      <c r="G18" s="103">
        <v>267854</v>
      </c>
      <c r="H18" s="104">
        <v>8.4530999999999995E-2</v>
      </c>
      <c r="I18" s="260">
        <v>1.9757591768095339</v>
      </c>
      <c r="J18" s="105">
        <f t="shared" si="0"/>
        <v>1.9248128643248965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204</v>
      </c>
      <c r="D19" s="103">
        <v>1</v>
      </c>
      <c r="E19" s="103">
        <v>1</v>
      </c>
      <c r="F19" s="103">
        <v>5</v>
      </c>
      <c r="G19" s="103">
        <v>267855</v>
      </c>
      <c r="H19" s="104">
        <v>8.7633000000000003E-2</v>
      </c>
      <c r="I19" s="260">
        <v>2.0350285055393225</v>
      </c>
      <c r="J19" s="105">
        <f t="shared" si="0"/>
        <v>1.9279771684348712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204</v>
      </c>
      <c r="D20" s="103">
        <v>1</v>
      </c>
      <c r="E20" s="103">
        <v>12</v>
      </c>
      <c r="F20" s="103">
        <v>8</v>
      </c>
      <c r="G20" s="103">
        <v>267856</v>
      </c>
      <c r="H20" s="104">
        <v>8.5563E-2</v>
      </c>
      <c r="I20" s="260">
        <v>1.9698036919184685</v>
      </c>
      <c r="J20" s="105">
        <f t="shared" si="0"/>
        <v>1.9244949095627697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204</v>
      </c>
      <c r="D21" s="103">
        <v>1</v>
      </c>
      <c r="E21" s="103">
        <v>5</v>
      </c>
      <c r="F21" s="103">
        <v>7</v>
      </c>
      <c r="G21" s="103">
        <v>267857</v>
      </c>
      <c r="H21" s="104">
        <v>8.5038000000000002E-2</v>
      </c>
      <c r="I21" s="260">
        <v>1.9223555331825601</v>
      </c>
      <c r="J21" s="105">
        <f t="shared" si="0"/>
        <v>1.9219617206956701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204</v>
      </c>
      <c r="D22" s="103">
        <v>1</v>
      </c>
      <c r="E22" s="103">
        <v>15</v>
      </c>
      <c r="F22" s="103">
        <v>6</v>
      </c>
      <c r="G22" s="103">
        <v>267858</v>
      </c>
      <c r="H22" s="104">
        <v>8.4656999999999996E-2</v>
      </c>
      <c r="I22" s="260">
        <v>1.8359219749945495</v>
      </c>
      <c r="J22" s="105">
        <f>IF(ISNUMBER($I22),(($I22-$I$23)*$I$27)+$I$23,"-     ")</f>
        <v>1.9173471574928207</v>
      </c>
      <c r="K22" s="106"/>
      <c r="L22" s="106"/>
      <c r="M22" s="106"/>
      <c r="N22" s="107"/>
    </row>
    <row r="23" spans="1:14" ht="18" customHeight="1">
      <c r="A23" s="138" t="s">
        <v>193</v>
      </c>
      <c r="B23" s="122"/>
      <c r="C23" s="123"/>
      <c r="D23" s="122"/>
      <c r="E23" s="122"/>
      <c r="F23" s="124"/>
      <c r="G23" s="122"/>
      <c r="H23" s="125">
        <f>AVERAGE(H$3:H$22)</f>
        <v>8.5510149999999993E-2</v>
      </c>
      <c r="I23" s="108">
        <f>AVERAGE(I$3:I$22)</f>
        <v>1.9219395098067298</v>
      </c>
      <c r="J23" s="109">
        <f>AVERAGE(J$3:J$22)</f>
        <v>1.9219395098067296</v>
      </c>
      <c r="K23" s="123"/>
      <c r="L23" s="123"/>
      <c r="M23" s="123"/>
      <c r="N23" s="126"/>
    </row>
    <row r="24" spans="1:14" ht="18" customHeight="1">
      <c r="A24" s="139" t="s">
        <v>192</v>
      </c>
      <c r="B24" s="121"/>
      <c r="C24" s="120"/>
      <c r="D24" s="121"/>
      <c r="E24" s="121"/>
      <c r="F24" s="121"/>
      <c r="G24" s="121"/>
      <c r="H24" s="127"/>
      <c r="I24" s="110">
        <f>MEDIAN(I$3:I$22)</f>
        <v>1.9208182058288119</v>
      </c>
      <c r="J24" s="111">
        <f>MEDIAN(J$3:J$22)</f>
        <v>1.9218796450020847</v>
      </c>
      <c r="K24" s="120"/>
      <c r="L24" s="120"/>
      <c r="M24" s="120"/>
      <c r="N24" s="128"/>
    </row>
    <row r="25" spans="1:14" ht="18" customHeight="1">
      <c r="A25" s="139" t="s">
        <v>191</v>
      </c>
      <c r="B25" s="121"/>
      <c r="C25" s="120"/>
      <c r="D25" s="121"/>
      <c r="E25" s="121"/>
      <c r="F25" s="121"/>
      <c r="G25" s="121"/>
      <c r="H25" s="127"/>
      <c r="I25" s="110">
        <f>STDEV(I$3:I$22)</f>
        <v>6.066030113270364E-2</v>
      </c>
      <c r="J25" s="111">
        <f>STDEV(J$3:J$22)</f>
        <v>3.2385661234939846E-3</v>
      </c>
      <c r="K25" s="120"/>
      <c r="L25" s="120"/>
      <c r="M25" s="120"/>
      <c r="N25" s="128"/>
    </row>
    <row r="26" spans="1:14" ht="18" customHeight="1" thickBot="1">
      <c r="A26" s="139" t="s">
        <v>190</v>
      </c>
      <c r="B26" s="121"/>
      <c r="C26" s="120"/>
      <c r="D26" s="121"/>
      <c r="E26" s="121"/>
      <c r="F26" s="121"/>
      <c r="G26" s="121"/>
      <c r="H26" s="127"/>
      <c r="I26" s="261">
        <f>I25/I23</f>
        <v>3.1562024102831231E-2</v>
      </c>
      <c r="J26" s="262">
        <f>J25/J23</f>
        <v>1.6850510158978183E-3</v>
      </c>
      <c r="K26" s="120"/>
      <c r="L26" s="120"/>
      <c r="M26" s="120"/>
      <c r="N26" s="128"/>
    </row>
    <row r="27" spans="1:14" ht="18" customHeight="1" thickBot="1">
      <c r="A27" s="140" t="s">
        <v>189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5.3388559948113722E-2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188</v>
      </c>
      <c r="B30" s="119" t="s">
        <v>201</v>
      </c>
      <c r="H30" s="117"/>
    </row>
    <row r="31" spans="1:14" ht="18" customHeight="1">
      <c r="A31" s="91" t="s">
        <v>187</v>
      </c>
      <c r="C31" s="121">
        <v>30</v>
      </c>
      <c r="D31" s="120" t="s">
        <v>186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2024-08-19 16:35.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04BD-934B-4F9E-89B0-AD386967C8A1}">
  <sheetPr codeName="Sheet6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485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49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6" t="s">
        <v>229</v>
      </c>
      <c r="E3" s="147" t="s">
        <v>230</v>
      </c>
      <c r="F3" s="148" t="s">
        <v>231</v>
      </c>
      <c r="G3" s="148" t="s">
        <v>232</v>
      </c>
      <c r="H3" s="148" t="s">
        <v>233</v>
      </c>
      <c r="I3" s="148" t="s">
        <v>234</v>
      </c>
      <c r="J3" s="148" t="s">
        <v>235</v>
      </c>
      <c r="K3" s="148" t="s">
        <v>236</v>
      </c>
      <c r="L3" s="148" t="s">
        <v>237</v>
      </c>
      <c r="M3" s="148" t="s">
        <v>238</v>
      </c>
      <c r="N3" s="148" t="s">
        <v>239</v>
      </c>
      <c r="O3" s="148" t="s">
        <v>240</v>
      </c>
      <c r="P3" s="148" t="s">
        <v>241</v>
      </c>
      <c r="Q3" s="148" t="s">
        <v>242</v>
      </c>
      <c r="R3" s="148" t="s">
        <v>243</v>
      </c>
      <c r="S3" s="148" t="s">
        <v>244</v>
      </c>
      <c r="T3" s="148" t="s">
        <v>245</v>
      </c>
      <c r="U3" s="148" t="s">
        <v>246</v>
      </c>
      <c r="V3" s="148" t="s">
        <v>247</v>
      </c>
      <c r="W3" s="148" t="s">
        <v>248</v>
      </c>
      <c r="X3" s="148" t="s">
        <v>249</v>
      </c>
      <c r="Y3" s="148" t="s">
        <v>250</v>
      </c>
      <c r="Z3" s="148" t="s">
        <v>251</v>
      </c>
      <c r="AA3" s="148" t="s">
        <v>252</v>
      </c>
      <c r="AB3" s="14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253</v>
      </c>
      <c r="F4" s="11" t="s">
        <v>254</v>
      </c>
      <c r="G4" s="11" t="s">
        <v>253</v>
      </c>
      <c r="H4" s="11" t="s">
        <v>253</v>
      </c>
      <c r="I4" s="11" t="s">
        <v>253</v>
      </c>
      <c r="J4" s="11" t="s">
        <v>253</v>
      </c>
      <c r="K4" s="11" t="s">
        <v>254</v>
      </c>
      <c r="L4" s="11" t="s">
        <v>253</v>
      </c>
      <c r="M4" s="11" t="s">
        <v>253</v>
      </c>
      <c r="N4" s="11" t="s">
        <v>253</v>
      </c>
      <c r="O4" s="11" t="s">
        <v>253</v>
      </c>
      <c r="P4" s="11" t="s">
        <v>253</v>
      </c>
      <c r="Q4" s="11" t="s">
        <v>253</v>
      </c>
      <c r="R4" s="11" t="s">
        <v>253</v>
      </c>
      <c r="S4" s="11" t="s">
        <v>254</v>
      </c>
      <c r="T4" s="11" t="s">
        <v>253</v>
      </c>
      <c r="U4" s="11" t="s">
        <v>253</v>
      </c>
      <c r="V4" s="11" t="s">
        <v>254</v>
      </c>
      <c r="W4" s="11" t="s">
        <v>253</v>
      </c>
      <c r="X4" s="11" t="s">
        <v>253</v>
      </c>
      <c r="Y4" s="11" t="s">
        <v>253</v>
      </c>
      <c r="Z4" s="11" t="s">
        <v>253</v>
      </c>
      <c r="AA4" s="11" t="s">
        <v>253</v>
      </c>
      <c r="AB4" s="14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256</v>
      </c>
      <c r="F5" s="26" t="s">
        <v>116</v>
      </c>
      <c r="G5" s="26" t="s">
        <v>115</v>
      </c>
      <c r="H5" s="26" t="s">
        <v>115</v>
      </c>
      <c r="I5" s="26" t="s">
        <v>256</v>
      </c>
      <c r="J5" s="26" t="s">
        <v>256</v>
      </c>
      <c r="K5" s="26" t="s">
        <v>115</v>
      </c>
      <c r="L5" s="26" t="s">
        <v>257</v>
      </c>
      <c r="M5" s="26" t="s">
        <v>115</v>
      </c>
      <c r="N5" s="26" t="s">
        <v>115</v>
      </c>
      <c r="O5" s="26" t="s">
        <v>115</v>
      </c>
      <c r="P5" s="26" t="s">
        <v>115</v>
      </c>
      <c r="Q5" s="26" t="s">
        <v>115</v>
      </c>
      <c r="R5" s="26" t="s">
        <v>115</v>
      </c>
      <c r="S5" s="26" t="s">
        <v>115</v>
      </c>
      <c r="T5" s="26" t="s">
        <v>115</v>
      </c>
      <c r="U5" s="26" t="s">
        <v>115</v>
      </c>
      <c r="V5" s="26" t="s">
        <v>256</v>
      </c>
      <c r="W5" s="26" t="s">
        <v>115</v>
      </c>
      <c r="X5" s="26" t="s">
        <v>257</v>
      </c>
      <c r="Y5" s="26" t="s">
        <v>256</v>
      </c>
      <c r="Z5" s="26" t="s">
        <v>115</v>
      </c>
      <c r="AA5" s="26" t="s">
        <v>257</v>
      </c>
      <c r="AB5" s="14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2.0350285055393225</v>
      </c>
      <c r="E6" s="22">
        <v>1.99</v>
      </c>
      <c r="F6" s="22">
        <v>2.0059999999999998</v>
      </c>
      <c r="G6" s="22">
        <v>1.8957497033333333</v>
      </c>
      <c r="H6" s="143">
        <v>1.8080000000000001</v>
      </c>
      <c r="I6" s="22">
        <v>1.8201599999999998</v>
      </c>
      <c r="J6" s="22">
        <v>1.87</v>
      </c>
      <c r="K6" s="22">
        <v>1.9400000000000002</v>
      </c>
      <c r="L6" s="22">
        <v>1.91</v>
      </c>
      <c r="M6" s="22">
        <v>1.91</v>
      </c>
      <c r="N6" s="22">
        <v>1.9400000000000002</v>
      </c>
      <c r="O6" s="22">
        <v>1.92</v>
      </c>
      <c r="P6" s="22">
        <v>1.88</v>
      </c>
      <c r="Q6" s="22">
        <v>1.9299999999999997</v>
      </c>
      <c r="R6" s="22">
        <v>1.9593737508327784</v>
      </c>
      <c r="S6" s="22">
        <v>1.95</v>
      </c>
      <c r="T6" s="22">
        <v>2.0099999999999998</v>
      </c>
      <c r="U6" s="22">
        <v>1.9319999999999999</v>
      </c>
      <c r="V6" s="22">
        <v>1.833</v>
      </c>
      <c r="W6" s="22">
        <v>1.9539999999999997</v>
      </c>
      <c r="X6" s="22">
        <v>1.9099999999999995</v>
      </c>
      <c r="Y6" s="22">
        <v>1.871</v>
      </c>
      <c r="Z6" s="22">
        <v>1.8640000000000001</v>
      </c>
      <c r="AA6" s="143">
        <v>1.83</v>
      </c>
      <c r="AB6" s="14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1.9970431069289498</v>
      </c>
      <c r="E7" s="11">
        <v>1.95</v>
      </c>
      <c r="F7" s="11">
        <v>1.9240000000000002</v>
      </c>
      <c r="G7" s="11">
        <v>1.8725882316666664</v>
      </c>
      <c r="H7" s="144">
        <v>1.774</v>
      </c>
      <c r="I7" s="11">
        <v>1.85568</v>
      </c>
      <c r="J7" s="11">
        <v>1.8920000000000001</v>
      </c>
      <c r="K7" s="11">
        <v>1.9400000000000002</v>
      </c>
      <c r="L7" s="11">
        <v>1.91</v>
      </c>
      <c r="M7" s="11">
        <v>1.9299999999999997</v>
      </c>
      <c r="N7" s="11">
        <v>1.92</v>
      </c>
      <c r="O7" s="11">
        <v>1.92</v>
      </c>
      <c r="P7" s="11">
        <v>1.88</v>
      </c>
      <c r="Q7" s="11">
        <v>1.9400000000000002</v>
      </c>
      <c r="R7" s="11">
        <v>1.9493099999999999</v>
      </c>
      <c r="S7" s="11">
        <v>1.9699999999999998</v>
      </c>
      <c r="T7" s="11">
        <v>2</v>
      </c>
      <c r="U7" s="11">
        <v>1.8979999999999999</v>
      </c>
      <c r="V7" s="11">
        <v>1.8560000000000001</v>
      </c>
      <c r="W7" s="11">
        <v>1.9149999999999998</v>
      </c>
      <c r="X7" s="11">
        <v>1.9800000000000002</v>
      </c>
      <c r="Y7" s="11">
        <v>1.901</v>
      </c>
      <c r="Z7" s="11">
        <v>1.861</v>
      </c>
      <c r="AA7" s="144">
        <v>1.82</v>
      </c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1.8353297620663775</v>
      </c>
      <c r="E8" s="11">
        <v>2</v>
      </c>
      <c r="F8" s="11">
        <v>1.9379999999999999</v>
      </c>
      <c r="G8" s="11">
        <v>1.870561524</v>
      </c>
      <c r="H8" s="144">
        <v>1.8120000000000001</v>
      </c>
      <c r="I8" s="11">
        <v>1.8921600000000001</v>
      </c>
      <c r="J8" s="11">
        <v>1.891</v>
      </c>
      <c r="K8" s="11">
        <v>1.92</v>
      </c>
      <c r="L8" s="11">
        <v>1.9299999999999997</v>
      </c>
      <c r="M8" s="11">
        <v>1.95</v>
      </c>
      <c r="N8" s="11">
        <v>1.9299999999999997</v>
      </c>
      <c r="O8" s="11">
        <v>1.9800000000000002</v>
      </c>
      <c r="P8" s="11">
        <v>1.91</v>
      </c>
      <c r="Q8" s="11">
        <v>1.96</v>
      </c>
      <c r="R8" s="11">
        <v>1.9344705294705293</v>
      </c>
      <c r="S8" s="11">
        <v>1.96</v>
      </c>
      <c r="T8" s="11">
        <v>1.9699999999999998</v>
      </c>
      <c r="U8" s="11">
        <v>1.9339999999999999</v>
      </c>
      <c r="V8" s="11">
        <v>1.8859999999999999</v>
      </c>
      <c r="W8" s="11">
        <v>1.9159999999999999</v>
      </c>
      <c r="X8" s="11">
        <v>1.9899999999999995</v>
      </c>
      <c r="Y8" s="11">
        <v>1.917</v>
      </c>
      <c r="Z8" s="11">
        <v>1.855</v>
      </c>
      <c r="AA8" s="144">
        <v>1.8</v>
      </c>
      <c r="AB8" s="149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1.948012412521009</v>
      </c>
      <c r="E9" s="11">
        <v>1.95</v>
      </c>
      <c r="F9" s="11">
        <v>1.9489999999999998</v>
      </c>
      <c r="G9" s="11">
        <v>1.8911970979999999</v>
      </c>
      <c r="H9" s="144">
        <v>1.837</v>
      </c>
      <c r="I9" s="11">
        <v>1.8412799999999998</v>
      </c>
      <c r="J9" s="11">
        <v>1.9279999999999999</v>
      </c>
      <c r="K9" s="11">
        <v>1.95</v>
      </c>
      <c r="L9" s="11">
        <v>1.91</v>
      </c>
      <c r="M9" s="11">
        <v>1.95</v>
      </c>
      <c r="N9" s="11">
        <v>1.95</v>
      </c>
      <c r="O9" s="11">
        <v>1.9</v>
      </c>
      <c r="P9" s="11">
        <v>1.89</v>
      </c>
      <c r="Q9" s="11">
        <v>1.9299999999999997</v>
      </c>
      <c r="R9" s="11">
        <v>1.9619660113295569</v>
      </c>
      <c r="S9" s="11">
        <v>1.91</v>
      </c>
      <c r="T9" s="11">
        <v>2</v>
      </c>
      <c r="U9" s="11">
        <v>1.9079999999999997</v>
      </c>
      <c r="V9" s="11">
        <v>1.903</v>
      </c>
      <c r="W9" s="11">
        <v>1.9489999999999998</v>
      </c>
      <c r="X9" s="11">
        <v>1.96</v>
      </c>
      <c r="Y9" s="11">
        <v>1.9379999999999999</v>
      </c>
      <c r="Z9" s="11">
        <v>1.8620000000000001</v>
      </c>
      <c r="AA9" s="144">
        <v>1.83</v>
      </c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1.9200672054746928</v>
      </c>
      <c r="BN9" s="28"/>
    </row>
    <row r="10" spans="1:66">
      <c r="A10" s="30"/>
      <c r="B10" s="19">
        <v>1</v>
      </c>
      <c r="C10" s="9">
        <v>5</v>
      </c>
      <c r="D10" s="10">
        <v>1.9223555331825601</v>
      </c>
      <c r="E10" s="11">
        <v>2</v>
      </c>
      <c r="F10" s="11">
        <v>1.9019999999999999</v>
      </c>
      <c r="G10" s="11">
        <v>1.8653161300000001</v>
      </c>
      <c r="H10" s="144">
        <v>1.7729999999999999</v>
      </c>
      <c r="I10" s="11">
        <v>1.8239999999999998</v>
      </c>
      <c r="J10" s="145">
        <v>1.7809999999999999</v>
      </c>
      <c r="K10" s="11">
        <v>1.89</v>
      </c>
      <c r="L10" s="11">
        <v>1.92</v>
      </c>
      <c r="M10" s="11">
        <v>1.9299999999999997</v>
      </c>
      <c r="N10" s="11">
        <v>1.9299999999999997</v>
      </c>
      <c r="O10" s="11">
        <v>1.95</v>
      </c>
      <c r="P10" s="11">
        <v>1.9</v>
      </c>
      <c r="Q10" s="11">
        <v>1.91</v>
      </c>
      <c r="R10" s="11">
        <v>1.9250749250749251</v>
      </c>
      <c r="S10" s="11">
        <v>1.9400000000000002</v>
      </c>
      <c r="T10" s="11">
        <v>1.99</v>
      </c>
      <c r="U10" s="11">
        <v>1.8959999999999999</v>
      </c>
      <c r="V10" s="11">
        <v>1.8839999999999999</v>
      </c>
      <c r="W10" s="11">
        <v>1.9350000000000001</v>
      </c>
      <c r="X10" s="11">
        <v>2</v>
      </c>
      <c r="Y10" s="11">
        <v>1.9339999999999999</v>
      </c>
      <c r="Z10" s="11">
        <v>1.859</v>
      </c>
      <c r="AA10" s="144">
        <v>1.77</v>
      </c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1.9854375858277777</v>
      </c>
      <c r="E11" s="11">
        <v>1.95</v>
      </c>
      <c r="F11" s="11">
        <v>1.9470000000000001</v>
      </c>
      <c r="G11" s="11">
        <v>1.875862427142857</v>
      </c>
      <c r="H11" s="144">
        <v>1.7789999999999999</v>
      </c>
      <c r="I11" s="145">
        <v>1.7731199999999998</v>
      </c>
      <c r="J11" s="11">
        <v>1.8260000000000001</v>
      </c>
      <c r="K11" s="11">
        <v>1.92</v>
      </c>
      <c r="L11" s="11">
        <v>1.92</v>
      </c>
      <c r="M11" s="11">
        <v>1.92</v>
      </c>
      <c r="N11" s="11">
        <v>1.89</v>
      </c>
      <c r="O11" s="11">
        <v>1.89</v>
      </c>
      <c r="P11" s="11">
        <v>1.87</v>
      </c>
      <c r="Q11" s="11">
        <v>1.95</v>
      </c>
      <c r="R11" s="11">
        <v>1.9776615589606932</v>
      </c>
      <c r="S11" s="11">
        <v>1.95</v>
      </c>
      <c r="T11" s="11">
        <v>1.9800000000000002</v>
      </c>
      <c r="U11" s="11">
        <v>1.8919999999999999</v>
      </c>
      <c r="V11" s="11">
        <v>1.9</v>
      </c>
      <c r="W11" s="11">
        <v>1.903</v>
      </c>
      <c r="X11" s="11">
        <v>1.9099999999999995</v>
      </c>
      <c r="Y11" s="11">
        <v>1.95</v>
      </c>
      <c r="Z11" s="11">
        <v>1.869</v>
      </c>
      <c r="AA11" s="144">
        <v>1.8</v>
      </c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1.8993265950539191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1.9915387183335611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1.9122131065177155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1.8962498705019906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49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1.9192808784750635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49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1.9698036919184685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49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1.8608360789725362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49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1.8915084819929506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49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1.8359219749945495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4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1.9404722332877602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4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1.8682418932698444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4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1.9430947955584195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4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1.9757591768095339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4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1.8113357943822921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4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1.9219395098067298</v>
      </c>
      <c r="E26" s="23">
        <v>1.9733333333333334</v>
      </c>
      <c r="F26" s="23">
        <v>1.9443333333333335</v>
      </c>
      <c r="G26" s="23">
        <v>1.878545852357143</v>
      </c>
      <c r="H26" s="23">
        <v>1.7971666666666666</v>
      </c>
      <c r="I26" s="23">
        <v>1.8343999999999998</v>
      </c>
      <c r="J26" s="23">
        <v>1.8646666666666667</v>
      </c>
      <c r="K26" s="23">
        <v>1.9266666666666667</v>
      </c>
      <c r="L26" s="23">
        <v>1.9166666666666667</v>
      </c>
      <c r="M26" s="23">
        <v>1.9316666666666666</v>
      </c>
      <c r="N26" s="23">
        <v>1.9266666666666667</v>
      </c>
      <c r="O26" s="23">
        <v>1.9266666666666667</v>
      </c>
      <c r="P26" s="23">
        <v>1.888333333333333</v>
      </c>
      <c r="Q26" s="23">
        <v>1.9366666666666665</v>
      </c>
      <c r="R26" s="23">
        <v>1.9513094626114136</v>
      </c>
      <c r="S26" s="23">
        <v>1.9466666666666665</v>
      </c>
      <c r="T26" s="23">
        <v>1.9916666666666665</v>
      </c>
      <c r="U26" s="23">
        <v>1.91</v>
      </c>
      <c r="V26" s="23">
        <v>1.877</v>
      </c>
      <c r="W26" s="23">
        <v>1.9286666666666668</v>
      </c>
      <c r="X26" s="23">
        <v>1.9583333333333333</v>
      </c>
      <c r="Y26" s="23">
        <v>1.9184999999999999</v>
      </c>
      <c r="Z26" s="23">
        <v>1.8616666666666666</v>
      </c>
      <c r="AA26" s="23">
        <v>1.8083333333333336</v>
      </c>
      <c r="AB26" s="149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1.9208182058288119</v>
      </c>
      <c r="E27" s="11">
        <v>1.97</v>
      </c>
      <c r="F27" s="11">
        <v>1.9424999999999999</v>
      </c>
      <c r="G27" s="11">
        <v>1.8742253294047617</v>
      </c>
      <c r="H27" s="11">
        <v>1.7934999999999999</v>
      </c>
      <c r="I27" s="11">
        <v>1.8326399999999998</v>
      </c>
      <c r="J27" s="11">
        <v>1.8805000000000001</v>
      </c>
      <c r="K27" s="11">
        <v>1.9300000000000002</v>
      </c>
      <c r="L27" s="11">
        <v>1.915</v>
      </c>
      <c r="M27" s="11">
        <v>1.9299999999999997</v>
      </c>
      <c r="N27" s="11">
        <v>1.9299999999999997</v>
      </c>
      <c r="O27" s="11">
        <v>1.92</v>
      </c>
      <c r="P27" s="11">
        <v>1.8849999999999998</v>
      </c>
      <c r="Q27" s="11">
        <v>1.9350000000000001</v>
      </c>
      <c r="R27" s="11">
        <v>1.954341875416389</v>
      </c>
      <c r="S27" s="11">
        <v>1.95</v>
      </c>
      <c r="T27" s="11">
        <v>1.9950000000000001</v>
      </c>
      <c r="U27" s="11">
        <v>1.9029999999999998</v>
      </c>
      <c r="V27" s="11">
        <v>1.8849999999999998</v>
      </c>
      <c r="W27" s="11">
        <v>1.9255</v>
      </c>
      <c r="X27" s="11">
        <v>1.9700000000000002</v>
      </c>
      <c r="Y27" s="11">
        <v>1.9255</v>
      </c>
      <c r="Z27" s="11">
        <v>1.8614999999999999</v>
      </c>
      <c r="AA27" s="11">
        <v>1.81</v>
      </c>
      <c r="AB27" s="149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6.0660301132703646E-2</v>
      </c>
      <c r="E28" s="24">
        <v>2.5819888974716137E-2</v>
      </c>
      <c r="F28" s="24">
        <v>3.4863543518504556E-2</v>
      </c>
      <c r="G28" s="24">
        <v>1.2144921348949893E-2</v>
      </c>
      <c r="H28" s="24">
        <v>2.5980120605314131E-2</v>
      </c>
      <c r="I28" s="24">
        <v>3.9755669784321428E-2</v>
      </c>
      <c r="J28" s="24">
        <v>5.2868390051775446E-2</v>
      </c>
      <c r="K28" s="24">
        <v>2.1602468994692939E-2</v>
      </c>
      <c r="L28" s="24">
        <v>8.1649658092771936E-3</v>
      </c>
      <c r="M28" s="24">
        <v>1.6020819787597243E-2</v>
      </c>
      <c r="N28" s="24">
        <v>2.0655911179772925E-2</v>
      </c>
      <c r="O28" s="24">
        <v>3.32665998663325E-2</v>
      </c>
      <c r="P28" s="24">
        <v>1.4719601443879703E-2</v>
      </c>
      <c r="Q28" s="24">
        <v>1.7511900715418322E-2</v>
      </c>
      <c r="R28" s="24">
        <v>1.9229280989741443E-2</v>
      </c>
      <c r="S28" s="24">
        <v>2.0655911179772841E-2</v>
      </c>
      <c r="T28" s="24">
        <v>1.4719601443879734E-2</v>
      </c>
      <c r="U28" s="24">
        <v>1.8590320061795621E-2</v>
      </c>
      <c r="V28" s="24">
        <v>2.7247018185482218E-2</v>
      </c>
      <c r="W28" s="24">
        <v>2.0500406500034676E-2</v>
      </c>
      <c r="X28" s="24">
        <v>3.9707262140151176E-2</v>
      </c>
      <c r="Y28" s="24">
        <v>2.8905016865589245E-2</v>
      </c>
      <c r="Z28" s="24">
        <v>4.718756898449721E-3</v>
      </c>
      <c r="AA28" s="24">
        <v>2.3166067138525426E-2</v>
      </c>
      <c r="AB28" s="203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3.1562024102831231E-2</v>
      </c>
      <c r="E29" s="13">
        <v>1.308440319664669E-2</v>
      </c>
      <c r="F29" s="13">
        <v>1.7930847000773815E-2</v>
      </c>
      <c r="G29" s="13">
        <v>6.4650651639462566E-3</v>
      </c>
      <c r="H29" s="13">
        <v>1.4456155395704794E-2</v>
      </c>
      <c r="I29" s="13">
        <v>2.1672301452421189E-2</v>
      </c>
      <c r="J29" s="13">
        <v>2.8352729738170601E-2</v>
      </c>
      <c r="K29" s="13">
        <v>1.1212354149494605E-2</v>
      </c>
      <c r="L29" s="13">
        <v>4.2599821613620139E-3</v>
      </c>
      <c r="M29" s="13">
        <v>8.293780735598227E-3</v>
      </c>
      <c r="N29" s="13">
        <v>1.0721061165972106E-2</v>
      </c>
      <c r="O29" s="13">
        <v>1.726640131470545E-2</v>
      </c>
      <c r="P29" s="13">
        <v>7.7950228299451217E-3</v>
      </c>
      <c r="Q29" s="13">
        <v>9.0422895260335572E-3</v>
      </c>
      <c r="R29" s="13">
        <v>9.8545522164419433E-3</v>
      </c>
      <c r="S29" s="13">
        <v>1.061091327728057E-2</v>
      </c>
      <c r="T29" s="13">
        <v>7.3905948672199507E-3</v>
      </c>
      <c r="U29" s="13">
        <v>9.733151864814462E-3</v>
      </c>
      <c r="V29" s="13">
        <v>1.4516259022633041E-2</v>
      </c>
      <c r="W29" s="13">
        <v>1.0629315502956106E-2</v>
      </c>
      <c r="X29" s="13">
        <v>2.0276048752417623E-2</v>
      </c>
      <c r="Y29" s="13">
        <v>1.5066466961474718E-2</v>
      </c>
      <c r="Z29" s="13">
        <v>2.5346948424976121E-3</v>
      </c>
      <c r="AA29" s="13">
        <v>1.2810728371534796E-2</v>
      </c>
      <c r="AB29" s="149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9.7512437413560527E-4</v>
      </c>
      <c r="E30" s="13">
        <v>2.7741803884136385E-2</v>
      </c>
      <c r="F30" s="13">
        <v>1.2638165887866037E-2</v>
      </c>
      <c r="G30" s="13">
        <v>-2.1624947813888906E-2</v>
      </c>
      <c r="H30" s="13">
        <v>-6.4008456817344461E-2</v>
      </c>
      <c r="I30" s="13">
        <v>-4.4616774470409126E-2</v>
      </c>
      <c r="J30" s="13">
        <v>-2.8853437343267174E-2</v>
      </c>
      <c r="K30" s="13">
        <v>3.4370990625520736E-3</v>
      </c>
      <c r="L30" s="13">
        <v>-1.7710519706446437E-3</v>
      </c>
      <c r="M30" s="13">
        <v>6.0411745791502103E-3</v>
      </c>
      <c r="N30" s="13">
        <v>3.4370990625520736E-3</v>
      </c>
      <c r="O30" s="13">
        <v>3.4370990625520736E-3</v>
      </c>
      <c r="P30" s="13">
        <v>-1.6527479898035269E-2</v>
      </c>
      <c r="Q30" s="13">
        <v>8.645250095748569E-3</v>
      </c>
      <c r="R30" s="13">
        <v>1.6271439378600761E-2</v>
      </c>
      <c r="S30" s="13">
        <v>1.3853401128945286E-2</v>
      </c>
      <c r="T30" s="13">
        <v>3.729008077833007E-2</v>
      </c>
      <c r="U30" s="13">
        <v>-5.2431526594424183E-3</v>
      </c>
      <c r="V30" s="13">
        <v>-2.2430051068991319E-2</v>
      </c>
      <c r="W30" s="13">
        <v>4.4787292691914615E-3</v>
      </c>
      <c r="X30" s="13">
        <v>1.9929577334341309E-2</v>
      </c>
      <c r="Y30" s="13">
        <v>-8.1622428122529733E-4</v>
      </c>
      <c r="Z30" s="13">
        <v>-3.0415882653226145E-2</v>
      </c>
      <c r="AA30" s="13">
        <v>-5.8192688163608119E-2</v>
      </c>
      <c r="AB30" s="149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1.28</v>
      </c>
      <c r="F31" s="45">
        <v>0.48</v>
      </c>
      <c r="G31" s="45">
        <v>1.32</v>
      </c>
      <c r="H31" s="45">
        <v>3.54</v>
      </c>
      <c r="I31" s="45">
        <v>2.52</v>
      </c>
      <c r="J31" s="45">
        <v>1.7</v>
      </c>
      <c r="K31" s="45">
        <v>0</v>
      </c>
      <c r="L31" s="45">
        <v>0.27</v>
      </c>
      <c r="M31" s="45">
        <v>0.14000000000000001</v>
      </c>
      <c r="N31" s="45">
        <v>0</v>
      </c>
      <c r="O31" s="45">
        <v>0</v>
      </c>
      <c r="P31" s="45">
        <v>1.05</v>
      </c>
      <c r="Q31" s="45">
        <v>0.27</v>
      </c>
      <c r="R31" s="45">
        <v>0.67</v>
      </c>
      <c r="S31" s="45">
        <v>0.55000000000000004</v>
      </c>
      <c r="T31" s="45">
        <v>1.78</v>
      </c>
      <c r="U31" s="45">
        <v>0.46</v>
      </c>
      <c r="V31" s="45">
        <v>1.36</v>
      </c>
      <c r="W31" s="45">
        <v>0.05</v>
      </c>
      <c r="X31" s="45">
        <v>0.87</v>
      </c>
      <c r="Y31" s="45">
        <v>0.22</v>
      </c>
      <c r="Z31" s="45">
        <v>1.78</v>
      </c>
      <c r="AA31" s="45">
        <v>3.24</v>
      </c>
      <c r="AB31" s="149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9" priority="3">
      <formula>AND($B6&lt;&gt;$B5,NOT(ISBLANK(INDIRECT(Anlyt_LabRefThisCol))))</formula>
    </cfRule>
  </conditionalFormatting>
  <conditionalFormatting sqref="C2:AA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F9F0-A52A-4B58-89B6-656B60EB0846}">
  <sheetPr codeName="Sheet12"/>
  <dimension ref="A1:BN101"/>
  <sheetViews>
    <sheetView zoomScale="109" zoomScaleNormal="109" workbookViewId="0">
      <selection activeCell="F5" sqref="F5:U5"/>
    </sheetView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486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49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6" t="s">
        <v>229</v>
      </c>
      <c r="E3" s="147" t="s">
        <v>264</v>
      </c>
      <c r="F3" s="148" t="s">
        <v>265</v>
      </c>
      <c r="G3" s="148" t="s">
        <v>266</v>
      </c>
      <c r="H3" s="148" t="s">
        <v>267</v>
      </c>
      <c r="I3" s="148" t="s">
        <v>268</v>
      </c>
      <c r="J3" s="148" t="s">
        <v>269</v>
      </c>
      <c r="K3" s="148" t="s">
        <v>270</v>
      </c>
      <c r="L3" s="148" t="s">
        <v>271</v>
      </c>
      <c r="M3" s="148" t="s">
        <v>272</v>
      </c>
      <c r="N3" s="148" t="s">
        <v>273</v>
      </c>
      <c r="O3" s="148" t="s">
        <v>274</v>
      </c>
      <c r="P3" s="148" t="s">
        <v>275</v>
      </c>
      <c r="Q3" s="148" t="s">
        <v>276</v>
      </c>
      <c r="R3" s="148" t="s">
        <v>277</v>
      </c>
      <c r="S3" s="148" t="s">
        <v>278</v>
      </c>
      <c r="T3" s="148" t="s">
        <v>279</v>
      </c>
      <c r="U3" s="148" t="s">
        <v>280</v>
      </c>
      <c r="V3" s="149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281</v>
      </c>
      <c r="F4" s="11" t="s">
        <v>281</v>
      </c>
      <c r="G4" s="11" t="s">
        <v>281</v>
      </c>
      <c r="H4" s="11" t="s">
        <v>281</v>
      </c>
      <c r="I4" s="11" t="s">
        <v>281</v>
      </c>
      <c r="J4" s="11" t="s">
        <v>281</v>
      </c>
      <c r="K4" s="11" t="s">
        <v>281</v>
      </c>
      <c r="L4" s="11" t="s">
        <v>281</v>
      </c>
      <c r="M4" s="11" t="s">
        <v>281</v>
      </c>
      <c r="N4" s="11" t="s">
        <v>281</v>
      </c>
      <c r="O4" s="11" t="s">
        <v>281</v>
      </c>
      <c r="P4" s="11" t="s">
        <v>281</v>
      </c>
      <c r="Q4" s="11" t="s">
        <v>281</v>
      </c>
      <c r="R4" s="11" t="s">
        <v>281</v>
      </c>
      <c r="S4" s="11" t="s">
        <v>281</v>
      </c>
      <c r="T4" s="11" t="s">
        <v>281</v>
      </c>
      <c r="U4" s="11" t="s">
        <v>281</v>
      </c>
      <c r="V4" s="149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704</v>
      </c>
      <c r="F5" s="26" t="s">
        <v>704</v>
      </c>
      <c r="G5" s="26" t="s">
        <v>704</v>
      </c>
      <c r="H5" s="26" t="s">
        <v>704</v>
      </c>
      <c r="I5" s="26" t="s">
        <v>704</v>
      </c>
      <c r="J5" s="26" t="s">
        <v>704</v>
      </c>
      <c r="K5" s="26" t="s">
        <v>704</v>
      </c>
      <c r="L5" s="26" t="s">
        <v>704</v>
      </c>
      <c r="M5" s="26" t="s">
        <v>704</v>
      </c>
      <c r="N5" s="26" t="s">
        <v>704</v>
      </c>
      <c r="O5" s="26" t="s">
        <v>704</v>
      </c>
      <c r="P5" s="26" t="s">
        <v>704</v>
      </c>
      <c r="Q5" s="26" t="s">
        <v>704</v>
      </c>
      <c r="R5" s="26" t="s">
        <v>704</v>
      </c>
      <c r="S5" s="26" t="s">
        <v>704</v>
      </c>
      <c r="T5" s="26" t="s">
        <v>704</v>
      </c>
      <c r="U5" s="26" t="s">
        <v>704</v>
      </c>
      <c r="V5" s="149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2.0350285055393225</v>
      </c>
      <c r="E6" s="22">
        <v>1.92</v>
      </c>
      <c r="F6" s="22">
        <v>1.91</v>
      </c>
      <c r="G6" s="22">
        <v>1.889</v>
      </c>
      <c r="H6" s="22">
        <v>1.9</v>
      </c>
      <c r="I6" s="22">
        <v>1.85</v>
      </c>
      <c r="J6" s="22">
        <v>1.9609999999999999</v>
      </c>
      <c r="K6" s="22">
        <v>1.99</v>
      </c>
      <c r="L6" s="22">
        <v>1.92</v>
      </c>
      <c r="M6" s="22">
        <v>1.9130000000000003</v>
      </c>
      <c r="N6" s="22">
        <v>2</v>
      </c>
      <c r="O6" s="22">
        <v>1.9390000000000001</v>
      </c>
      <c r="P6" s="22">
        <v>1.9549999999999998</v>
      </c>
      <c r="Q6" s="22">
        <v>1.867</v>
      </c>
      <c r="R6" s="22">
        <v>1.9570000000000001</v>
      </c>
      <c r="S6" s="22">
        <v>1.9810000000000001</v>
      </c>
      <c r="T6" s="22">
        <v>1.9800000000000002</v>
      </c>
      <c r="U6" s="22">
        <v>1.845</v>
      </c>
      <c r="V6" s="149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1.9970431069289498</v>
      </c>
      <c r="E7" s="11">
        <v>1.9800000000000002</v>
      </c>
      <c r="F7" s="11">
        <v>1.99</v>
      </c>
      <c r="G7" s="11">
        <v>1.9390000000000001</v>
      </c>
      <c r="H7" s="11">
        <v>1.86</v>
      </c>
      <c r="I7" s="11">
        <v>1.86</v>
      </c>
      <c r="J7" s="11">
        <v>1.9139999999999997</v>
      </c>
      <c r="K7" s="11">
        <v>1.855</v>
      </c>
      <c r="L7" s="11">
        <v>1.9359999999999997</v>
      </c>
      <c r="M7" s="11">
        <v>1.911</v>
      </c>
      <c r="N7" s="11">
        <v>1.85</v>
      </c>
      <c r="O7" s="11">
        <v>1.9120000000000001</v>
      </c>
      <c r="P7" s="11">
        <v>1.7709999999999999</v>
      </c>
      <c r="Q7" s="11">
        <v>1.8560000000000001</v>
      </c>
      <c r="R7" s="11">
        <v>1.9269999999999998</v>
      </c>
      <c r="S7" s="11">
        <v>1.9810000000000001</v>
      </c>
      <c r="T7" s="11">
        <v>1.96</v>
      </c>
      <c r="U7" s="11">
        <v>1.9209999999999998</v>
      </c>
      <c r="V7" s="149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1.8353297620663775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>
        <v>1.84</v>
      </c>
      <c r="V8" s="149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1.948012412521009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>
        <v>2.02</v>
      </c>
      <c r="V9" s="149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1.9135343137254901</v>
      </c>
      <c r="BN9" s="28"/>
    </row>
    <row r="10" spans="1:66">
      <c r="A10" s="30"/>
      <c r="B10" s="19">
        <v>1</v>
      </c>
      <c r="C10" s="9">
        <v>5</v>
      </c>
      <c r="D10" s="10">
        <v>1.9223555331825601</v>
      </c>
      <c r="E10" s="11">
        <v>1.91</v>
      </c>
      <c r="F10" s="11">
        <v>1.89</v>
      </c>
      <c r="G10" s="11">
        <v>1.8540000000000001</v>
      </c>
      <c r="H10" s="11">
        <v>1.88</v>
      </c>
      <c r="I10" s="11">
        <v>1.87</v>
      </c>
      <c r="J10" s="11">
        <v>1.9019999999999999</v>
      </c>
      <c r="K10" s="11">
        <v>1.9980000000000002</v>
      </c>
      <c r="L10" s="11">
        <v>1.9850000000000001</v>
      </c>
      <c r="M10" s="11">
        <v>1.8640000000000001</v>
      </c>
      <c r="N10" s="11">
        <v>1.96</v>
      </c>
      <c r="O10" s="11">
        <v>1.83</v>
      </c>
      <c r="P10" s="11">
        <v>1.9299999999999997</v>
      </c>
      <c r="Q10" s="11">
        <v>1.9059999999999999</v>
      </c>
      <c r="R10" s="11">
        <v>1.84</v>
      </c>
      <c r="S10" s="11">
        <v>1.9219999999999999</v>
      </c>
      <c r="T10" s="11">
        <v>1.9400000000000002</v>
      </c>
      <c r="U10" s="11">
        <v>2.028</v>
      </c>
      <c r="V10" s="149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1.9854375858277777</v>
      </c>
      <c r="E11" s="11">
        <v>1.9699999999999998</v>
      </c>
      <c r="F11" s="11">
        <v>1.96</v>
      </c>
      <c r="G11" s="11">
        <v>1.849</v>
      </c>
      <c r="H11" s="11">
        <v>1.9299999999999997</v>
      </c>
      <c r="I11" s="11">
        <v>1.85</v>
      </c>
      <c r="J11" s="11">
        <v>1.8420000000000001</v>
      </c>
      <c r="K11" s="11">
        <v>1.9319999999999999</v>
      </c>
      <c r="L11" s="11">
        <v>1.9299999999999997</v>
      </c>
      <c r="M11" s="11">
        <v>1.885</v>
      </c>
      <c r="N11" s="11">
        <v>2.0299999999999998</v>
      </c>
      <c r="O11" s="11">
        <v>1.956</v>
      </c>
      <c r="P11" s="11">
        <v>1.8939999999999999</v>
      </c>
      <c r="Q11" s="11">
        <v>1.8220000000000001</v>
      </c>
      <c r="R11" s="11">
        <v>1.8280000000000001</v>
      </c>
      <c r="S11" s="11">
        <v>1.9219999999999999</v>
      </c>
      <c r="T11" s="11">
        <v>1.85</v>
      </c>
      <c r="U11" s="11">
        <v>1.929</v>
      </c>
      <c r="V11" s="149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1</v>
      </c>
      <c r="C12" s="9">
        <v>7</v>
      </c>
      <c r="D12" s="10">
        <v>1.8993265950539191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>
        <v>1.9860000000000002</v>
      </c>
      <c r="V12" s="149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1</v>
      </c>
      <c r="C13" s="9">
        <v>8</v>
      </c>
      <c r="D13" s="10">
        <v>1.9915387183335611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>
        <v>1.9330000000000001</v>
      </c>
      <c r="V13" s="149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1</v>
      </c>
      <c r="C14" s="9">
        <v>9</v>
      </c>
      <c r="D14" s="10">
        <v>1.9122131065177155</v>
      </c>
      <c r="E14" s="11">
        <v>1.9400000000000002</v>
      </c>
      <c r="F14" s="11">
        <v>1.89</v>
      </c>
      <c r="G14" s="11">
        <v>1.89</v>
      </c>
      <c r="H14" s="11">
        <v>1.9299999999999997</v>
      </c>
      <c r="I14" s="11">
        <v>1.96</v>
      </c>
      <c r="J14" s="11">
        <v>1.851</v>
      </c>
      <c r="K14" s="11">
        <v>1.9180000000000001</v>
      </c>
      <c r="L14" s="11">
        <v>1.867</v>
      </c>
      <c r="M14" s="11">
        <v>1.8859999999999999</v>
      </c>
      <c r="N14" s="11">
        <v>1.92</v>
      </c>
      <c r="O14" s="11">
        <v>1.9419999999999997</v>
      </c>
      <c r="P14" s="11">
        <v>1.9299999999999997</v>
      </c>
      <c r="Q14" s="11">
        <v>1.825</v>
      </c>
      <c r="R14" s="11">
        <v>1.901</v>
      </c>
      <c r="S14" s="11">
        <v>1.972</v>
      </c>
      <c r="T14" s="11">
        <v>1.9699999999999998</v>
      </c>
      <c r="U14" s="11">
        <v>1.9460000000000002</v>
      </c>
      <c r="V14" s="149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1</v>
      </c>
      <c r="C15" s="9">
        <v>10</v>
      </c>
      <c r="D15" s="10">
        <v>1.8962498705019906</v>
      </c>
      <c r="E15" s="11">
        <v>1.89</v>
      </c>
      <c r="F15" s="11">
        <v>1.9299999999999997</v>
      </c>
      <c r="G15" s="11">
        <v>1.821</v>
      </c>
      <c r="H15" s="11">
        <v>1.86</v>
      </c>
      <c r="I15" s="11">
        <v>1.9299999999999997</v>
      </c>
      <c r="J15" s="11">
        <v>1.86</v>
      </c>
      <c r="K15" s="11">
        <v>1.877</v>
      </c>
      <c r="L15" s="11">
        <v>1.9730000000000001</v>
      </c>
      <c r="M15" s="11">
        <v>1.95</v>
      </c>
      <c r="N15" s="11">
        <v>1.9699999999999998</v>
      </c>
      <c r="O15" s="11">
        <v>1.89</v>
      </c>
      <c r="P15" s="11">
        <v>1.8919999999999999</v>
      </c>
      <c r="Q15" s="11">
        <v>1.8959999999999999</v>
      </c>
      <c r="R15" s="11">
        <v>1.9180000000000001</v>
      </c>
      <c r="S15" s="11">
        <v>1.972</v>
      </c>
      <c r="T15" s="11">
        <v>1.9699999999999998</v>
      </c>
      <c r="U15" s="11">
        <v>1.9400000000000002</v>
      </c>
      <c r="V15" s="149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1</v>
      </c>
      <c r="C16" s="9">
        <v>11</v>
      </c>
      <c r="D16" s="10">
        <v>1.9192808784750635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>
        <v>1.9690000000000001</v>
      </c>
      <c r="V16" s="149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1</v>
      </c>
      <c r="C17" s="9">
        <v>12</v>
      </c>
      <c r="D17" s="10">
        <v>1.9698036919184685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>
        <v>1.8919999999999999</v>
      </c>
      <c r="V17" s="149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1.8608360789725362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49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1.8915084819929506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49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1.8359219749945495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49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1.9404722332877602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4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1.8682418932698444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1.9430947955584195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1.9757591768095339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4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1.8113357943822921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4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1.9219395098067298</v>
      </c>
      <c r="E26" s="23">
        <v>1.9350000000000003</v>
      </c>
      <c r="F26" s="23">
        <v>1.9283333333333335</v>
      </c>
      <c r="G26" s="23">
        <v>1.8736666666666668</v>
      </c>
      <c r="H26" s="23">
        <v>1.8933333333333333</v>
      </c>
      <c r="I26" s="23">
        <v>1.8866666666666667</v>
      </c>
      <c r="J26" s="23">
        <v>1.888333333333333</v>
      </c>
      <c r="K26" s="23">
        <v>1.9283333333333337</v>
      </c>
      <c r="L26" s="23">
        <v>1.9351666666666667</v>
      </c>
      <c r="M26" s="23">
        <v>1.9014999999999997</v>
      </c>
      <c r="N26" s="23">
        <v>1.9550000000000001</v>
      </c>
      <c r="O26" s="23">
        <v>1.9115000000000002</v>
      </c>
      <c r="P26" s="23">
        <v>1.8953333333333333</v>
      </c>
      <c r="Q26" s="23">
        <v>1.8620000000000001</v>
      </c>
      <c r="R26" s="23">
        <v>1.8951666666666671</v>
      </c>
      <c r="S26" s="23">
        <v>1.9583333333333333</v>
      </c>
      <c r="T26" s="23">
        <v>1.9449999999999996</v>
      </c>
      <c r="U26" s="23">
        <v>1.9374166666666668</v>
      </c>
      <c r="V26" s="149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1.9208182058288119</v>
      </c>
      <c r="E27" s="11">
        <v>1.9300000000000002</v>
      </c>
      <c r="F27" s="11">
        <v>1.92</v>
      </c>
      <c r="G27" s="11">
        <v>1.8715000000000002</v>
      </c>
      <c r="H27" s="11">
        <v>1.89</v>
      </c>
      <c r="I27" s="11">
        <v>1.8650000000000002</v>
      </c>
      <c r="J27" s="11">
        <v>1.881</v>
      </c>
      <c r="K27" s="11">
        <v>1.925</v>
      </c>
      <c r="L27" s="11">
        <v>1.9329999999999998</v>
      </c>
      <c r="M27" s="11">
        <v>1.8984999999999999</v>
      </c>
      <c r="N27" s="11">
        <v>1.9649999999999999</v>
      </c>
      <c r="O27" s="11">
        <v>1.9255</v>
      </c>
      <c r="P27" s="11">
        <v>1.9119999999999999</v>
      </c>
      <c r="Q27" s="11">
        <v>1.8614999999999999</v>
      </c>
      <c r="R27" s="11">
        <v>1.9095</v>
      </c>
      <c r="S27" s="11">
        <v>1.972</v>
      </c>
      <c r="T27" s="11">
        <v>1.9649999999999999</v>
      </c>
      <c r="U27" s="11">
        <v>1.9365000000000001</v>
      </c>
      <c r="V27" s="149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6.0660301132703646E-2</v>
      </c>
      <c r="E28" s="24">
        <v>3.5071355833500413E-2</v>
      </c>
      <c r="F28" s="24">
        <v>4.0207793606049431E-2</v>
      </c>
      <c r="G28" s="24">
        <v>4.1326343494999265E-2</v>
      </c>
      <c r="H28" s="24">
        <v>3.2041639575194278E-2</v>
      </c>
      <c r="I28" s="24">
        <v>4.6761807778000375E-2</v>
      </c>
      <c r="J28" s="24">
        <v>4.5758787862733609E-2</v>
      </c>
      <c r="K28" s="24">
        <v>5.7947102314668611E-2</v>
      </c>
      <c r="L28" s="24">
        <v>4.1997222130358468E-2</v>
      </c>
      <c r="M28" s="24">
        <v>2.9978325503603423E-2</v>
      </c>
      <c r="N28" s="24">
        <v>6.348228099241543E-2</v>
      </c>
      <c r="O28" s="24">
        <v>4.6414437409064813E-2</v>
      </c>
      <c r="P28" s="24">
        <v>6.5475695236222278E-2</v>
      </c>
      <c r="Q28" s="24">
        <v>3.4991427521608727E-2</v>
      </c>
      <c r="R28" s="24">
        <v>5.0885819897754064E-2</v>
      </c>
      <c r="S28" s="24">
        <v>2.8430031070448555E-2</v>
      </c>
      <c r="T28" s="24">
        <v>4.8476798574163225E-2</v>
      </c>
      <c r="U28" s="24">
        <v>5.948026155920566E-2</v>
      </c>
      <c r="V28" s="203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3.1562024102831231E-2</v>
      </c>
      <c r="E29" s="13">
        <v>1.8124731696899436E-2</v>
      </c>
      <c r="F29" s="13">
        <v>2.0851059778418026E-2</v>
      </c>
      <c r="G29" s="13">
        <v>2.2056401082547195E-2</v>
      </c>
      <c r="H29" s="13">
        <v>1.6923401184081484E-2</v>
      </c>
      <c r="I29" s="13">
        <v>2.4785410483039068E-2</v>
      </c>
      <c r="J29" s="13">
        <v>2.4232367800211978E-2</v>
      </c>
      <c r="K29" s="13">
        <v>3.0050355565083113E-2</v>
      </c>
      <c r="L29" s="13">
        <v>2.1702121503931686E-2</v>
      </c>
      <c r="M29" s="13">
        <v>1.5765619512807482E-2</v>
      </c>
      <c r="N29" s="13">
        <v>3.2471754983332698E-2</v>
      </c>
      <c r="O29" s="13">
        <v>2.4281683185490351E-2</v>
      </c>
      <c r="P29" s="13">
        <v>3.4545741419040953E-2</v>
      </c>
      <c r="Q29" s="13">
        <v>1.8792388572292547E-2</v>
      </c>
      <c r="R29" s="13">
        <v>2.6850313902605252E-2</v>
      </c>
      <c r="S29" s="13">
        <v>1.4517462674271602E-2</v>
      </c>
      <c r="T29" s="13">
        <v>2.4923803894171329E-2</v>
      </c>
      <c r="U29" s="13">
        <v>3.0700810301968594E-2</v>
      </c>
      <c r="V29" s="149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4.3924982274685664E-3</v>
      </c>
      <c r="E30" s="13">
        <v>1.1217821452450538E-2</v>
      </c>
      <c r="F30" s="13">
        <v>7.7338668565765101E-3</v>
      </c>
      <c r="G30" s="13">
        <v>-2.0834560829590898E-2</v>
      </c>
      <c r="H30" s="13">
        <v>-1.0556894771762471E-2</v>
      </c>
      <c r="I30" s="13">
        <v>-1.4040849367636499E-2</v>
      </c>
      <c r="J30" s="13">
        <v>-1.3169860718668214E-2</v>
      </c>
      <c r="K30" s="13">
        <v>7.7338668565765101E-3</v>
      </c>
      <c r="L30" s="13">
        <v>1.1304920317347422E-2</v>
      </c>
      <c r="M30" s="13">
        <v>-6.2890503918169305E-3</v>
      </c>
      <c r="N30" s="13">
        <v>2.1669685240072845E-2</v>
      </c>
      <c r="O30" s="13">
        <v>-1.0631184980055552E-3</v>
      </c>
      <c r="P30" s="13">
        <v>-9.5117083930003066E-3</v>
      </c>
      <c r="Q30" s="13">
        <v>-2.6931481372370558E-2</v>
      </c>
      <c r="R30" s="13">
        <v>-9.5988072578968575E-3</v>
      </c>
      <c r="S30" s="13">
        <v>2.3411662538009637E-2</v>
      </c>
      <c r="T30" s="13">
        <v>1.6443753346261358E-2</v>
      </c>
      <c r="U30" s="13">
        <v>1.2480754993454912E-2</v>
      </c>
      <c r="V30" s="149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0.67</v>
      </c>
      <c r="F31" s="45">
        <v>0.48</v>
      </c>
      <c r="G31" s="45">
        <v>1.0900000000000001</v>
      </c>
      <c r="H31" s="45">
        <v>0.52</v>
      </c>
      <c r="I31" s="45">
        <v>0.71</v>
      </c>
      <c r="J31" s="45">
        <v>0.66</v>
      </c>
      <c r="K31" s="45">
        <v>0.48</v>
      </c>
      <c r="L31" s="45">
        <v>0.68</v>
      </c>
      <c r="M31" s="45">
        <v>0.28999999999999998</v>
      </c>
      <c r="N31" s="45">
        <v>1.25</v>
      </c>
      <c r="O31" s="45">
        <v>0</v>
      </c>
      <c r="P31" s="45">
        <v>0.46</v>
      </c>
      <c r="Q31" s="45">
        <v>1.42</v>
      </c>
      <c r="R31" s="45">
        <v>0.47</v>
      </c>
      <c r="S31" s="45">
        <v>1.34</v>
      </c>
      <c r="T31" s="45">
        <v>0.96</v>
      </c>
      <c r="U31" s="45">
        <v>0.74</v>
      </c>
      <c r="V31" s="149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6" priority="3">
      <formula>AND($B6&lt;&gt;$B5,NOT(ISBLANK(INDIRECT(Anlyt_LabRefThisCol))))</formula>
    </cfRule>
  </conditionalFormatting>
  <conditionalFormatting sqref="C2:U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5BBE-905E-4AE8-80B8-82397D60550B}">
  <sheetPr codeName="Sheet13"/>
  <dimension ref="A1:BN101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487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4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6" t="s">
        <v>229</v>
      </c>
      <c r="E3" s="147" t="s">
        <v>230</v>
      </c>
      <c r="F3" s="148" t="s">
        <v>231</v>
      </c>
      <c r="G3" s="148" t="s">
        <v>234</v>
      </c>
      <c r="H3" s="148" t="s">
        <v>235</v>
      </c>
      <c r="I3" s="148" t="s">
        <v>236</v>
      </c>
      <c r="J3" s="148" t="s">
        <v>237</v>
      </c>
      <c r="K3" s="148" t="s">
        <v>238</v>
      </c>
      <c r="L3" s="148" t="s">
        <v>239</v>
      </c>
      <c r="M3" s="148" t="s">
        <v>240</v>
      </c>
      <c r="N3" s="148" t="s">
        <v>241</v>
      </c>
      <c r="O3" s="148" t="s">
        <v>242</v>
      </c>
      <c r="P3" s="148" t="s">
        <v>243</v>
      </c>
      <c r="Q3" s="148" t="s">
        <v>244</v>
      </c>
      <c r="R3" s="148" t="s">
        <v>245</v>
      </c>
      <c r="S3" s="148" t="s">
        <v>246</v>
      </c>
      <c r="T3" s="148" t="s">
        <v>247</v>
      </c>
      <c r="U3" s="148" t="s">
        <v>248</v>
      </c>
      <c r="V3" s="148" t="s">
        <v>282</v>
      </c>
      <c r="W3" s="148" t="s">
        <v>250</v>
      </c>
      <c r="X3" s="148" t="s">
        <v>251</v>
      </c>
      <c r="Y3" s="148" t="s">
        <v>252</v>
      </c>
      <c r="Z3" s="148" t="s">
        <v>283</v>
      </c>
      <c r="AA3" s="14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284</v>
      </c>
      <c r="F4" s="11" t="s">
        <v>285</v>
      </c>
      <c r="G4" s="11" t="s">
        <v>284</v>
      </c>
      <c r="H4" s="11" t="s">
        <v>284</v>
      </c>
      <c r="I4" s="11" t="s">
        <v>285</v>
      </c>
      <c r="J4" s="11" t="s">
        <v>284</v>
      </c>
      <c r="K4" s="11" t="s">
        <v>285</v>
      </c>
      <c r="L4" s="11" t="s">
        <v>285</v>
      </c>
      <c r="M4" s="11" t="s">
        <v>285</v>
      </c>
      <c r="N4" s="11" t="s">
        <v>284</v>
      </c>
      <c r="O4" s="11" t="s">
        <v>285</v>
      </c>
      <c r="P4" s="11" t="s">
        <v>285</v>
      </c>
      <c r="Q4" s="11" t="s">
        <v>284</v>
      </c>
      <c r="R4" s="11" t="s">
        <v>284</v>
      </c>
      <c r="S4" s="11" t="s">
        <v>285</v>
      </c>
      <c r="T4" s="11" t="s">
        <v>285</v>
      </c>
      <c r="U4" s="11" t="s">
        <v>285</v>
      </c>
      <c r="V4" s="11" t="s">
        <v>286</v>
      </c>
      <c r="W4" s="11" t="s">
        <v>284</v>
      </c>
      <c r="X4" s="11" t="s">
        <v>284</v>
      </c>
      <c r="Y4" s="11" t="s">
        <v>285</v>
      </c>
      <c r="Z4" s="11" t="s">
        <v>284</v>
      </c>
      <c r="AA4" s="14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256</v>
      </c>
      <c r="F5" s="26" t="s">
        <v>116</v>
      </c>
      <c r="G5" s="26" t="s">
        <v>115</v>
      </c>
      <c r="H5" s="26" t="s">
        <v>256</v>
      </c>
      <c r="I5" s="26" t="s">
        <v>115</v>
      </c>
      <c r="J5" s="26" t="s">
        <v>115</v>
      </c>
      <c r="K5" s="26" t="s">
        <v>116</v>
      </c>
      <c r="L5" s="26" t="s">
        <v>116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287</v>
      </c>
      <c r="R5" s="26" t="s">
        <v>115</v>
      </c>
      <c r="S5" s="26" t="s">
        <v>288</v>
      </c>
      <c r="T5" s="26" t="s">
        <v>287</v>
      </c>
      <c r="U5" s="26" t="s">
        <v>288</v>
      </c>
      <c r="V5" s="26" t="s">
        <v>116</v>
      </c>
      <c r="W5" s="26" t="s">
        <v>115</v>
      </c>
      <c r="X5" s="26" t="s">
        <v>287</v>
      </c>
      <c r="Y5" s="26" t="s">
        <v>257</v>
      </c>
      <c r="Z5" s="26" t="s">
        <v>116</v>
      </c>
      <c r="AA5" s="14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2.0350285055393225</v>
      </c>
      <c r="E6" s="22">
        <v>1.74</v>
      </c>
      <c r="F6" s="22">
        <v>1.84</v>
      </c>
      <c r="G6" s="22">
        <v>1.82723893</v>
      </c>
      <c r="H6" s="22">
        <v>1.82</v>
      </c>
      <c r="I6" s="150">
        <v>1.6700000000000002</v>
      </c>
      <c r="J6" s="22">
        <v>1.89</v>
      </c>
      <c r="K6" s="22">
        <v>1.8</v>
      </c>
      <c r="L6" s="22">
        <v>1.84</v>
      </c>
      <c r="M6" s="22">
        <v>1.77</v>
      </c>
      <c r="N6" s="22">
        <v>1.8</v>
      </c>
      <c r="O6" s="22">
        <v>1.85</v>
      </c>
      <c r="P6" s="22">
        <v>1.8657795868635854</v>
      </c>
      <c r="Q6" s="22">
        <v>1.8149999999999999</v>
      </c>
      <c r="R6" s="22">
        <v>1.88</v>
      </c>
      <c r="S6" s="22">
        <v>1.827</v>
      </c>
      <c r="T6" s="22">
        <v>1.8380000000000001</v>
      </c>
      <c r="U6" s="22">
        <v>1.7540999999999998</v>
      </c>
      <c r="V6" s="22">
        <v>1.72</v>
      </c>
      <c r="W6" s="22">
        <v>1.9299999999999997</v>
      </c>
      <c r="X6" s="22">
        <v>1.76</v>
      </c>
      <c r="Y6" s="22">
        <v>1.88</v>
      </c>
      <c r="Z6" s="22">
        <v>1.73</v>
      </c>
      <c r="AA6" s="149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1.9970431069289498</v>
      </c>
      <c r="E7" s="11">
        <v>1.9699999999999998</v>
      </c>
      <c r="F7" s="11">
        <v>1.88</v>
      </c>
      <c r="G7" s="11">
        <v>1.8527423999999999</v>
      </c>
      <c r="H7" s="11">
        <v>1.8275000000000001</v>
      </c>
      <c r="I7" s="11">
        <v>1.8199999999999998</v>
      </c>
      <c r="J7" s="11">
        <v>1.88</v>
      </c>
      <c r="K7" s="11">
        <v>1.77</v>
      </c>
      <c r="L7" s="11">
        <v>1.84</v>
      </c>
      <c r="M7" s="11">
        <v>1.81</v>
      </c>
      <c r="N7" s="11">
        <v>1.78</v>
      </c>
      <c r="O7" s="11">
        <v>1.85</v>
      </c>
      <c r="P7" s="11">
        <v>1.8427409842562557</v>
      </c>
      <c r="Q7" s="11">
        <v>1.756</v>
      </c>
      <c r="R7" s="11">
        <v>1.88</v>
      </c>
      <c r="S7" s="11">
        <v>1.7170000000000001</v>
      </c>
      <c r="T7" s="11">
        <v>1.728</v>
      </c>
      <c r="U7" s="11">
        <v>1.7939000000000001</v>
      </c>
      <c r="V7" s="11">
        <v>1.87</v>
      </c>
      <c r="W7" s="11">
        <v>1.8</v>
      </c>
      <c r="X7" s="11">
        <v>1.84</v>
      </c>
      <c r="Y7" s="11">
        <v>1.83</v>
      </c>
      <c r="Z7" s="11">
        <v>1.7</v>
      </c>
      <c r="AA7" s="149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1.8353297620663775</v>
      </c>
      <c r="E8" s="11">
        <v>1.72</v>
      </c>
      <c r="F8" s="11">
        <v>1.87</v>
      </c>
      <c r="G8" s="11">
        <v>1.8741013</v>
      </c>
      <c r="H8" s="11">
        <v>1.8425</v>
      </c>
      <c r="I8" s="11">
        <v>1.9</v>
      </c>
      <c r="J8" s="11">
        <v>1.89</v>
      </c>
      <c r="K8" s="11">
        <v>1.85</v>
      </c>
      <c r="L8" s="11">
        <v>1.82</v>
      </c>
      <c r="M8" s="11">
        <v>1.84</v>
      </c>
      <c r="N8" s="11">
        <v>1.78</v>
      </c>
      <c r="O8" s="11">
        <v>1.89</v>
      </c>
      <c r="P8" s="11">
        <v>1.8650341225234768</v>
      </c>
      <c r="Q8" s="11">
        <v>1.788</v>
      </c>
      <c r="R8" s="11">
        <v>1.9</v>
      </c>
      <c r="S8" s="11">
        <v>1.8794999999999999</v>
      </c>
      <c r="T8" s="11">
        <v>1.76</v>
      </c>
      <c r="U8" s="11">
        <v>1.7714000000000001</v>
      </c>
      <c r="V8" s="11">
        <v>1.96</v>
      </c>
      <c r="W8" s="11">
        <v>1.75</v>
      </c>
      <c r="X8" s="11">
        <v>1.7</v>
      </c>
      <c r="Y8" s="11">
        <v>1.9</v>
      </c>
      <c r="Z8" s="11">
        <v>1.71</v>
      </c>
      <c r="AA8" s="149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1.948012412521009</v>
      </c>
      <c r="E9" s="11">
        <v>1.79</v>
      </c>
      <c r="F9" s="11">
        <v>1.84</v>
      </c>
      <c r="G9" s="11">
        <v>1.8726674999999999</v>
      </c>
      <c r="H9" s="11">
        <v>1.77</v>
      </c>
      <c r="I9" s="11">
        <v>1.8399999999999999</v>
      </c>
      <c r="J9" s="11">
        <v>1.89</v>
      </c>
      <c r="K9" s="11">
        <v>1.89</v>
      </c>
      <c r="L9" s="11">
        <v>1.84</v>
      </c>
      <c r="M9" s="11">
        <v>1.83</v>
      </c>
      <c r="N9" s="11">
        <v>1.83</v>
      </c>
      <c r="O9" s="11">
        <v>1.86</v>
      </c>
      <c r="P9" s="11">
        <v>1.829177818743539</v>
      </c>
      <c r="Q9" s="11">
        <v>1.708</v>
      </c>
      <c r="R9" s="11">
        <v>1.85</v>
      </c>
      <c r="S9" s="11">
        <v>1.9844999999999997</v>
      </c>
      <c r="T9" s="11">
        <v>1.831</v>
      </c>
      <c r="U9" s="11">
        <v>1.7873000000000001</v>
      </c>
      <c r="V9" s="11">
        <v>2</v>
      </c>
      <c r="W9" s="11">
        <v>1.83</v>
      </c>
      <c r="X9" s="11">
        <v>1.75</v>
      </c>
      <c r="Y9" s="11">
        <v>1.8599999999999999</v>
      </c>
      <c r="Z9" s="11">
        <v>1.7</v>
      </c>
      <c r="AA9" s="149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1.8271547302848559</v>
      </c>
      <c r="BN9" s="28"/>
    </row>
    <row r="10" spans="1:66">
      <c r="A10" s="30"/>
      <c r="B10" s="19">
        <v>1</v>
      </c>
      <c r="C10" s="9">
        <v>5</v>
      </c>
      <c r="D10" s="10">
        <v>1.9223555331825601</v>
      </c>
      <c r="E10" s="11">
        <v>1.74</v>
      </c>
      <c r="F10" s="11">
        <v>1.89</v>
      </c>
      <c r="G10" s="11">
        <v>1.754856</v>
      </c>
      <c r="H10" s="11">
        <v>1.7549999999999999</v>
      </c>
      <c r="I10" s="11">
        <v>1.89</v>
      </c>
      <c r="J10" s="11">
        <v>1.88</v>
      </c>
      <c r="K10" s="11">
        <v>1.85</v>
      </c>
      <c r="L10" s="11">
        <v>1.81</v>
      </c>
      <c r="M10" s="11">
        <v>1.82</v>
      </c>
      <c r="N10" s="11">
        <v>1.81</v>
      </c>
      <c r="O10" s="11">
        <v>1.92</v>
      </c>
      <c r="P10" s="11">
        <v>1.8642554787058745</v>
      </c>
      <c r="Q10" s="11">
        <v>1.742</v>
      </c>
      <c r="R10" s="11">
        <v>1.89</v>
      </c>
      <c r="S10" s="11">
        <v>1.8794999999999999</v>
      </c>
      <c r="T10" s="11">
        <v>1.7790000000000001</v>
      </c>
      <c r="U10" s="11">
        <v>1.7483</v>
      </c>
      <c r="V10" s="11">
        <v>1.89</v>
      </c>
      <c r="W10" s="11">
        <v>1.63</v>
      </c>
      <c r="X10" s="11">
        <v>1.88</v>
      </c>
      <c r="Y10" s="11">
        <v>1.9</v>
      </c>
      <c r="Z10" s="11">
        <v>1.72</v>
      </c>
      <c r="AA10" s="149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1.9854375858277777</v>
      </c>
      <c r="E11" s="11">
        <v>1.88</v>
      </c>
      <c r="F11" s="11">
        <v>1.89</v>
      </c>
      <c r="G11" s="11">
        <v>1.7723679000000001</v>
      </c>
      <c r="H11" s="11">
        <v>1.8475000000000001</v>
      </c>
      <c r="I11" s="11">
        <v>1.88</v>
      </c>
      <c r="J11" s="11">
        <v>1.87</v>
      </c>
      <c r="K11" s="11">
        <v>1.89</v>
      </c>
      <c r="L11" s="11">
        <v>1.8</v>
      </c>
      <c r="M11" s="11">
        <v>1.81</v>
      </c>
      <c r="N11" s="11">
        <v>1.78</v>
      </c>
      <c r="O11" s="11">
        <v>1.92</v>
      </c>
      <c r="P11" s="11">
        <v>1.8389623765082117</v>
      </c>
      <c r="Q11" s="11">
        <v>1.742</v>
      </c>
      <c r="R11" s="11">
        <v>1.86</v>
      </c>
      <c r="S11" s="11">
        <v>1.8479999999999999</v>
      </c>
      <c r="T11" s="11">
        <v>1.8050000000000002</v>
      </c>
      <c r="U11" s="11">
        <v>1.8234999999999999</v>
      </c>
      <c r="V11" s="11">
        <v>1.9700000000000002</v>
      </c>
      <c r="W11" s="11">
        <v>1.74</v>
      </c>
      <c r="X11" s="11">
        <v>1.89</v>
      </c>
      <c r="Y11" s="11">
        <v>1.8599999999999999</v>
      </c>
      <c r="Z11" s="11">
        <v>1.7</v>
      </c>
      <c r="AA11" s="149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1.8993265950539191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49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1.9915387183335611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49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1.9122131065177155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49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1.8962498705019906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49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1.9192808784750635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49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1.9698036919184685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49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1.8608360789725362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49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1.8915084819929506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49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1.8359219749945495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49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1.9404722332877602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49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1.8682418932698444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49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1.9430947955584195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49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1.9757591768095339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49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1.8113357943822921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49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1.9219395098067298</v>
      </c>
      <c r="E26" s="23">
        <v>1.8066666666666666</v>
      </c>
      <c r="F26" s="23">
        <v>1.8683333333333334</v>
      </c>
      <c r="G26" s="23">
        <v>1.8256623383333335</v>
      </c>
      <c r="H26" s="23">
        <v>1.8104166666666668</v>
      </c>
      <c r="I26" s="23">
        <v>1.8333333333333333</v>
      </c>
      <c r="J26" s="23">
        <v>1.8833333333333335</v>
      </c>
      <c r="K26" s="23">
        <v>1.8416666666666668</v>
      </c>
      <c r="L26" s="23">
        <v>1.8250000000000002</v>
      </c>
      <c r="M26" s="23">
        <v>1.8133333333333335</v>
      </c>
      <c r="N26" s="23">
        <v>1.7966666666666666</v>
      </c>
      <c r="O26" s="23">
        <v>1.8816666666666668</v>
      </c>
      <c r="P26" s="23">
        <v>1.8509917279334906</v>
      </c>
      <c r="Q26" s="23">
        <v>1.7585000000000004</v>
      </c>
      <c r="R26" s="23">
        <v>1.8766666666666667</v>
      </c>
      <c r="S26" s="23">
        <v>1.8559166666666667</v>
      </c>
      <c r="T26" s="23">
        <v>1.7901666666666667</v>
      </c>
      <c r="U26" s="23">
        <v>1.7797499999999999</v>
      </c>
      <c r="V26" s="23">
        <v>1.9016666666666666</v>
      </c>
      <c r="W26" s="23">
        <v>1.78</v>
      </c>
      <c r="X26" s="23">
        <v>1.8033333333333335</v>
      </c>
      <c r="Y26" s="23">
        <v>1.8716666666666664</v>
      </c>
      <c r="Z26" s="23">
        <v>1.71</v>
      </c>
      <c r="AA26" s="149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1.9208182058288119</v>
      </c>
      <c r="E27" s="11">
        <v>1.7650000000000001</v>
      </c>
      <c r="F27" s="11">
        <v>1.875</v>
      </c>
      <c r="G27" s="11">
        <v>1.839990665</v>
      </c>
      <c r="H27" s="11">
        <v>1.82375</v>
      </c>
      <c r="I27" s="11">
        <v>1.8599999999999999</v>
      </c>
      <c r="J27" s="11">
        <v>1.8849999999999998</v>
      </c>
      <c r="K27" s="11">
        <v>1.85</v>
      </c>
      <c r="L27" s="11">
        <v>1.83</v>
      </c>
      <c r="M27" s="11">
        <v>1.8149999999999999</v>
      </c>
      <c r="N27" s="11">
        <v>1.79</v>
      </c>
      <c r="O27" s="11">
        <v>1.875</v>
      </c>
      <c r="P27" s="11">
        <v>1.8534982314810651</v>
      </c>
      <c r="Q27" s="11">
        <v>1.7490000000000001</v>
      </c>
      <c r="R27" s="11">
        <v>1.88</v>
      </c>
      <c r="S27" s="11">
        <v>1.86375</v>
      </c>
      <c r="T27" s="11">
        <v>1.7920000000000003</v>
      </c>
      <c r="U27" s="11">
        <v>1.77935</v>
      </c>
      <c r="V27" s="11">
        <v>1.9249999999999998</v>
      </c>
      <c r="W27" s="11">
        <v>1.7749999999999999</v>
      </c>
      <c r="X27" s="11">
        <v>1.8</v>
      </c>
      <c r="Y27" s="11">
        <v>1.8699999999999999</v>
      </c>
      <c r="Z27" s="11">
        <v>1.7050000000000001</v>
      </c>
      <c r="AA27" s="149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6.0660301132703646E-2</v>
      </c>
      <c r="E28" s="24">
        <v>9.8725207858310682E-2</v>
      </c>
      <c r="F28" s="24">
        <v>2.3166067138525322E-2</v>
      </c>
      <c r="G28" s="24">
        <v>5.1274688331082147E-2</v>
      </c>
      <c r="H28" s="24">
        <v>3.8711001881463522E-2</v>
      </c>
      <c r="I28" s="24">
        <v>8.5712698398000803E-2</v>
      </c>
      <c r="J28" s="24">
        <v>8.1649658092771953E-3</v>
      </c>
      <c r="K28" s="24">
        <v>4.8339080118126591E-2</v>
      </c>
      <c r="L28" s="24">
        <v>1.7606816861659026E-2</v>
      </c>
      <c r="M28" s="24">
        <v>2.4221202832779957E-2</v>
      </c>
      <c r="N28" s="24">
        <v>2.0655911179772907E-2</v>
      </c>
      <c r="O28" s="24">
        <v>3.311595788538603E-2</v>
      </c>
      <c r="P28" s="24">
        <v>1.6002646051181138E-2</v>
      </c>
      <c r="Q28" s="24">
        <v>3.7851023764225979E-2</v>
      </c>
      <c r="R28" s="24">
        <v>1.8618986725025169E-2</v>
      </c>
      <c r="S28" s="24">
        <v>8.6997365860505493E-2</v>
      </c>
      <c r="T28" s="24">
        <v>4.2602425596046392E-2</v>
      </c>
      <c r="U28" s="24">
        <v>2.7885605605760141E-2</v>
      </c>
      <c r="V28" s="24">
        <v>0.10186592495366972</v>
      </c>
      <c r="W28" s="24">
        <v>0.10039920318408903</v>
      </c>
      <c r="X28" s="24">
        <v>7.763160868271804E-2</v>
      </c>
      <c r="Y28" s="24">
        <v>2.7141603981096333E-2</v>
      </c>
      <c r="Z28" s="24">
        <v>1.2649110640673528E-2</v>
      </c>
      <c r="AA28" s="203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3.1562024102831231E-2</v>
      </c>
      <c r="E29" s="13">
        <v>5.4644948999064955E-2</v>
      </c>
      <c r="F29" s="13">
        <v>1.2399322286454231E-2</v>
      </c>
      <c r="G29" s="13">
        <v>2.8085526690489412E-2</v>
      </c>
      <c r="H29" s="13">
        <v>2.1382371580094924E-2</v>
      </c>
      <c r="I29" s="13">
        <v>4.6752380944364076E-2</v>
      </c>
      <c r="J29" s="13">
        <v>4.3353800757224038E-3</v>
      </c>
      <c r="K29" s="13">
        <v>2.6247464317534799E-2</v>
      </c>
      <c r="L29" s="13">
        <v>9.6475708831008349E-3</v>
      </c>
      <c r="M29" s="13">
        <v>1.3357280973959534E-2</v>
      </c>
      <c r="N29" s="13">
        <v>1.1496796575012749E-2</v>
      </c>
      <c r="O29" s="13">
        <v>1.7599269026777338E-2</v>
      </c>
      <c r="P29" s="13">
        <v>8.6454443905305996E-3</v>
      </c>
      <c r="Q29" s="13">
        <v>2.1524608339053723E-2</v>
      </c>
      <c r="R29" s="13">
        <v>9.921307313512524E-3</v>
      </c>
      <c r="S29" s="13">
        <v>4.6875685435142825E-2</v>
      </c>
      <c r="T29" s="13">
        <v>2.3798021932434441E-2</v>
      </c>
      <c r="U29" s="13">
        <v>1.5668271164916502E-2</v>
      </c>
      <c r="V29" s="13">
        <v>5.3566656417354808E-2</v>
      </c>
      <c r="W29" s="13">
        <v>5.6404046732634286E-2</v>
      </c>
      <c r="X29" s="13">
        <v>4.3048951210379688E-2</v>
      </c>
      <c r="Y29" s="13">
        <v>1.4501302216079967E-2</v>
      </c>
      <c r="Z29" s="13">
        <v>7.397140725540075E-3</v>
      </c>
      <c r="AA29" s="149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5.1875617292191256E-2</v>
      </c>
      <c r="E30" s="13">
        <v>-1.1213097215360124E-2</v>
      </c>
      <c r="F30" s="13">
        <v>2.2537009245001238E-2</v>
      </c>
      <c r="G30" s="13">
        <v>-8.1678465801837685E-4</v>
      </c>
      <c r="H30" s="13">
        <v>-9.1607258765542543E-3</v>
      </c>
      <c r="I30" s="13">
        <v>3.3815434161474922E-3</v>
      </c>
      <c r="J30" s="13">
        <v>3.0746494600224272E-2</v>
      </c>
      <c r="K30" s="13">
        <v>7.9423686134936222E-3</v>
      </c>
      <c r="L30" s="13">
        <v>-1.1792817811985268E-3</v>
      </c>
      <c r="M30" s="13">
        <v>-7.5644370574831088E-3</v>
      </c>
      <c r="N30" s="13">
        <v>-1.668608745217548E-2</v>
      </c>
      <c r="O30" s="13">
        <v>2.9834329560755046E-2</v>
      </c>
      <c r="P30" s="13">
        <v>1.3045965540596782E-2</v>
      </c>
      <c r="Q30" s="13">
        <v>-3.7574666856020511E-2</v>
      </c>
      <c r="R30" s="13">
        <v>2.7097834442347368E-2</v>
      </c>
      <c r="S30" s="13">
        <v>1.5741379700955571E-2</v>
      </c>
      <c r="T30" s="13">
        <v>-2.0243531106105439E-2</v>
      </c>
      <c r="U30" s="13">
        <v>-2.5944562602788102E-2</v>
      </c>
      <c r="V30" s="13">
        <v>4.0780310034385758E-2</v>
      </c>
      <c r="W30" s="13">
        <v>-2.580773784686774E-2</v>
      </c>
      <c r="X30" s="13">
        <v>-1.3037427294298465E-2</v>
      </c>
      <c r="Y30" s="13">
        <v>2.4361339323939468E-2</v>
      </c>
      <c r="Z30" s="13">
        <v>-6.4118669504575232E-2</v>
      </c>
      <c r="AA30" s="149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0.38</v>
      </c>
      <c r="F31" s="45">
        <v>0.88</v>
      </c>
      <c r="G31" s="45">
        <v>0.01</v>
      </c>
      <c r="H31" s="45">
        <v>0.31</v>
      </c>
      <c r="I31" s="45">
        <v>0.16</v>
      </c>
      <c r="J31" s="45">
        <v>1.19</v>
      </c>
      <c r="K31" s="45">
        <v>0.34</v>
      </c>
      <c r="L31" s="45">
        <v>0.01</v>
      </c>
      <c r="M31" s="45">
        <v>0.25</v>
      </c>
      <c r="N31" s="45">
        <v>0.59</v>
      </c>
      <c r="O31" s="45">
        <v>1.1599999999999999</v>
      </c>
      <c r="P31" s="45">
        <v>0.53</v>
      </c>
      <c r="Q31" s="45">
        <v>1.37</v>
      </c>
      <c r="R31" s="45">
        <v>1.05</v>
      </c>
      <c r="S31" s="45">
        <v>0.63</v>
      </c>
      <c r="T31" s="45">
        <v>0.72</v>
      </c>
      <c r="U31" s="45">
        <v>0.93</v>
      </c>
      <c r="V31" s="45">
        <v>1.57</v>
      </c>
      <c r="W31" s="45">
        <v>0.93</v>
      </c>
      <c r="X31" s="45">
        <v>0.45</v>
      </c>
      <c r="Y31" s="45">
        <v>0.95</v>
      </c>
      <c r="Z31" s="45">
        <v>2.37</v>
      </c>
      <c r="AA31" s="149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3" priority="3">
      <formula>AND($B6&lt;&gt;$B5,NOT(ISBLANK(INDIRECT(Anlyt_LabRefThisCol))))</formula>
    </cfRule>
  </conditionalFormatting>
  <conditionalFormatting sqref="C2:Z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2025-06-04T04:27:59Z</dcterms:modified>
</cp:coreProperties>
</file>